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 Наталія 24.05.2021\КОШТОРИС НА 2020 рік\РІШЕННЯ 2020,2021\"/>
    </mc:Choice>
  </mc:AlternateContent>
  <xr:revisionPtr revIDLastSave="0" documentId="13_ncr:1_{D6D3C8EE-E3FD-4C7D-B19B-A525ECE5F1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одаток 1  (2)" sheetId="2" r:id="rId1"/>
  </sheets>
  <definedNames>
    <definedName name="_xlnm.Print_Area" localSheetId="0">'Додаток 1  (2)'!$A$1:$K$31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2" l="1"/>
  <c r="J15" i="2"/>
  <c r="G15" i="2" s="1"/>
  <c r="G18" i="2" l="1"/>
  <c r="J17" i="2" l="1"/>
  <c r="G19" i="2" l="1"/>
  <c r="G17" i="2"/>
  <c r="G16" i="2"/>
  <c r="A26" i="2"/>
  <c r="J20" i="2" l="1"/>
  <c r="H20" i="2"/>
  <c r="I20" i="2"/>
  <c r="K20" i="2"/>
  <c r="G20" i="2" l="1"/>
</calcChain>
</file>

<file path=xl/sharedStrings.xml><?xml version="1.0" encoding="utf-8"?>
<sst xmlns="http://schemas.openxmlformats.org/spreadsheetml/2006/main" count="80" uniqueCount="54">
  <si>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</si>
  <si>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Додаток 1</t>
  </si>
  <si>
    <t>(назва міської цільової програми)</t>
  </si>
  <si>
    <t>Виконавчий комітет Новомосковської міської ради</t>
  </si>
  <si>
    <t>(замовник міської програми)</t>
  </si>
  <si>
    <t>1. Перелік завдань і заходів Програми</t>
  </si>
  <si>
    <t>Завдання Програми</t>
  </si>
  <si>
    <t>Заходи Програми</t>
  </si>
  <si>
    <t>Механізм реалізації завдань та заходів Програми</t>
  </si>
  <si>
    <t xml:space="preserve">Виконавець </t>
  </si>
  <si>
    <t>Відповідальні за виконання</t>
  </si>
  <si>
    <t>Строк виконання заходу</t>
  </si>
  <si>
    <t>Обсяг фінансування заходів Програми, грн.</t>
  </si>
  <si>
    <t>Усього</t>
  </si>
  <si>
    <t>Державний бюджет</t>
  </si>
  <si>
    <t>Обласний бюджет</t>
  </si>
  <si>
    <t>Бюджет м.Новомосковська</t>
  </si>
  <si>
    <t>Інші джерела</t>
  </si>
  <si>
    <t>Разом</t>
  </si>
  <si>
    <t>Кількісні показники виконання Програми</t>
  </si>
  <si>
    <t>Якісні показники виконання Програми</t>
  </si>
  <si>
    <t>Найменування показника</t>
  </si>
  <si>
    <t>Одиниця виміру</t>
  </si>
  <si>
    <t>Значення показника</t>
  </si>
  <si>
    <t xml:space="preserve">                             до рішення виконавчого комітету</t>
  </si>
  <si>
    <t xml:space="preserve">                             від ___________________________р. №________________________________________________</t>
  </si>
  <si>
    <t>ПРОПОЗИЦІЇ щодо реалізації Програми у 2021 році</t>
  </si>
  <si>
    <t>КП «Новомосковський  Комсервіс» Новомосковської міської ради</t>
  </si>
  <si>
    <t xml:space="preserve">Керуючий справами                                                                                                </t>
  </si>
  <si>
    <t>2. Показники оцінки ефективності виконання Програми у 2021 році</t>
  </si>
  <si>
    <t xml:space="preserve">Я.М. КЛИМЕНОВ          </t>
  </si>
  <si>
    <t>6. Сфера благоустрою та комунального обслуговування</t>
  </si>
  <si>
    <t xml:space="preserve">6.8. Утримання зеленого господарства та висадження зелених насаджень </t>
  </si>
  <si>
    <t>6.8.1. Догляд за  існуючими  деревами та чагарниками внутрішньо-дворових проїздах: обпилювання, знімання сухих та хворих гілок у здорових насаджень з залученням автовишки, подрібнювача деревини і газону для вивозу сухостою, формування крон дерев і чагарників, вирізка порослі, покос трави, проведення інвентаризації зелених насаджень</t>
  </si>
  <si>
    <t>6.7. Оновлення контейнерного господарства для вивезення сміття</t>
  </si>
  <si>
    <t>6.7. 1. Поточний ремонт контейнерних майданчиків для збору сміття</t>
  </si>
  <si>
    <t>6.17. Утримання вуличного освітлення та зовнішніх електромереж</t>
  </si>
  <si>
    <t>6.17.1.  Роботи  по утриманню внутрішньо-дворового освітлення: заміна  ламп, аварійних проводів та кабелів, монтаж та підключення світильників зовнішнього освітлення, монтаж кріплень для світильників</t>
  </si>
  <si>
    <t xml:space="preserve">
6.12. Утримання вулично-шляхової мережі (вулиць, доріг, меліомережі, скверів, дорожня розмітка, поточний ремонт доріг та інше)
</t>
  </si>
  <si>
    <t xml:space="preserve">
6.12.1. Поточний ремонт внутрішньоквартальних та дворових  проїзних доріг
</t>
  </si>
  <si>
    <t>6.3. Обладнання дитячих майданчиків у  місті</t>
  </si>
  <si>
    <t>6.3.1. Роботи по утриманню дитячих та       спортивних майданчиків: проведення ремонтно-відновлювальних робіт</t>
  </si>
  <si>
    <t>га</t>
  </si>
  <si>
    <t>Забезпечення належного утримання зеленого господарства  внутрішньо дворових проїздів міста</t>
  </si>
  <si>
    <t>Забезпечення належного стану зовнішнього освітлення внутрішньо дворових проїздів міста</t>
  </si>
  <si>
    <t>км/точок</t>
  </si>
  <si>
    <t>Забезпечення позитивних зрушень у сфері благоустрою міста, поліпшення умов утримання та експлуатації прибудинкової території, забезпечення підвищення соціально-побутових умов громадян міста.</t>
  </si>
  <si>
    <t>од.</t>
  </si>
  <si>
    <t>Забезпечення належних умов функціонування та підтримання в належному стані  існуючих внутрішньоквартальних та дворових  проїзних доріг</t>
  </si>
  <si>
    <t>Забезпечення належного утримання дитячих та спортивних майданчиків на території міста Новомосковська</t>
  </si>
  <si>
    <t xml:space="preserve"> до 
31.12.2021р.
</t>
  </si>
  <si>
    <t xml:space="preserve">«Програми реформування і розвитку житлово-комунального господарства м. Новомосковська на 2021 – 2025 роки» 
</t>
  </si>
  <si>
    <t>Тітова О.А.</t>
  </si>
  <si>
    <t>5/276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</si>
</sst>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 applyFill="1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4" fontId="3" fillId="0" borderId="0" xfId="0" applyNumberFormat="1" applyFont="1" applyFill="1"/>
    <xf numFmtId="0" fontId="3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3" xfId="0" quotePrefix="1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6" fillId="0" borderId="0" xfId="0" applyFont="1" applyFill="1"/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view="pageBreakPreview" topLeftCell="A17" zoomScale="70" zoomScaleNormal="80" zoomScaleSheetLayoutView="70" workbookViewId="0">
      <selection activeCell="G18" sqref="G18"/>
    </sheetView>
  </sheetViews>
  <sheetFormatPr defaultRowHeight="15" x14ac:dyDescent="0.25"/>
  <cols>
    <col min="1" max="1" width="28.7109375" customWidth="1"/>
    <col min="2" max="2" width="36" customWidth="1"/>
    <col min="3" max="3" width="41.42578125" customWidth="1"/>
    <col min="4" max="4" width="20.42578125" customWidth="1"/>
    <col min="5" max="5" width="20.7109375" customWidth="1"/>
    <col min="6" max="6" width="14" customWidth="1"/>
    <col min="7" max="7" width="20.140625" style="23" customWidth="1"/>
    <col min="8" max="8" width="14" style="20" customWidth="1"/>
    <col min="9" max="9" width="16" style="20" customWidth="1"/>
    <col min="10" max="10" width="14.140625" style="20" customWidth="1"/>
    <col min="11" max="11" width="13.28515625" style="20" customWidth="1"/>
  </cols>
  <sheetData>
    <row r="1" spans="1:11" s="1" customFormat="1" ht="15.75" x14ac:dyDescent="0.25">
      <c r="A1" s="7" t="s">
        <v>0</v>
      </c>
      <c r="G1" s="50" t="s">
        <v>1</v>
      </c>
      <c r="H1" s="51"/>
      <c r="I1" s="51"/>
      <c r="J1" s="51"/>
      <c r="K1" s="51"/>
    </row>
    <row r="2" spans="1:11" s="1" customFormat="1" ht="15.75" x14ac:dyDescent="0.25">
      <c r="F2" s="54" t="s">
        <v>24</v>
      </c>
      <c r="G2" s="54"/>
      <c r="H2" s="54"/>
      <c r="I2" s="54"/>
      <c r="J2" s="54"/>
      <c r="K2" s="54"/>
    </row>
    <row r="3" spans="1:11" s="1" customFormat="1" ht="27" customHeight="1" x14ac:dyDescent="0.25">
      <c r="F3" s="55" t="s">
        <v>25</v>
      </c>
      <c r="G3" s="55"/>
      <c r="H3" s="55"/>
      <c r="I3" s="55"/>
      <c r="J3" s="55"/>
      <c r="K3" s="55"/>
    </row>
    <row r="4" spans="1:11" s="1" customFormat="1" ht="15.75" x14ac:dyDescent="0.25">
      <c r="A4" s="11"/>
      <c r="G4" s="2"/>
      <c r="H4" s="14"/>
      <c r="I4" s="14"/>
      <c r="J4" s="14"/>
      <c r="K4" s="14"/>
    </row>
    <row r="5" spans="1:11" s="1" customFormat="1" ht="15.75" x14ac:dyDescent="0.25">
      <c r="A5" s="52" t="s">
        <v>26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s="1" customFormat="1" ht="17.25" customHeight="1" x14ac:dyDescent="0.25">
      <c r="A6" s="53" t="s">
        <v>51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s="1" customFormat="1" ht="15.75" x14ac:dyDescent="0.25">
      <c r="A7" s="52" t="s">
        <v>2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s="1" customFormat="1" ht="15.75" x14ac:dyDescent="0.25">
      <c r="A8" s="52" t="s">
        <v>3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s="1" customFormat="1" ht="15.75" x14ac:dyDescent="0.25">
      <c r="A9" s="52" t="s">
        <v>4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1" customFormat="1" ht="15.75" x14ac:dyDescent="0.25">
      <c r="A10" s="12"/>
      <c r="G10" s="2"/>
      <c r="H10" s="14"/>
      <c r="I10" s="14"/>
      <c r="J10" s="14"/>
      <c r="K10" s="14"/>
    </row>
    <row r="11" spans="1:11" s="1" customFormat="1" ht="38.25" customHeight="1" x14ac:dyDescent="0.25">
      <c r="A11" s="29" t="s">
        <v>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s="1" customFormat="1" ht="16.5" thickBot="1" x14ac:dyDescent="0.3">
      <c r="G12" s="2"/>
      <c r="H12" s="14"/>
      <c r="I12" s="14"/>
      <c r="J12" s="14"/>
      <c r="K12" s="14"/>
    </row>
    <row r="13" spans="1:11" s="12" customFormat="1" ht="59.25" customHeight="1" thickBot="1" x14ac:dyDescent="0.3">
      <c r="A13" s="30" t="s">
        <v>6</v>
      </c>
      <c r="B13" s="30" t="s">
        <v>7</v>
      </c>
      <c r="C13" s="30" t="s">
        <v>8</v>
      </c>
      <c r="D13" s="30" t="s">
        <v>9</v>
      </c>
      <c r="E13" s="30" t="s">
        <v>10</v>
      </c>
      <c r="F13" s="30" t="s">
        <v>11</v>
      </c>
      <c r="G13" s="32" t="s">
        <v>12</v>
      </c>
      <c r="H13" s="33"/>
      <c r="I13" s="33"/>
      <c r="J13" s="33"/>
      <c r="K13" s="34"/>
    </row>
    <row r="14" spans="1:11" s="12" customFormat="1" ht="55.5" customHeight="1" thickBot="1" x14ac:dyDescent="0.3">
      <c r="A14" s="31"/>
      <c r="B14" s="31"/>
      <c r="C14" s="31"/>
      <c r="D14" s="31"/>
      <c r="E14" s="31"/>
      <c r="F14" s="31"/>
      <c r="G14" s="15" t="s">
        <v>13</v>
      </c>
      <c r="H14" s="16" t="s">
        <v>14</v>
      </c>
      <c r="I14" s="16" t="s">
        <v>15</v>
      </c>
      <c r="J14" s="16" t="s">
        <v>16</v>
      </c>
      <c r="K14" s="16" t="s">
        <v>17</v>
      </c>
    </row>
    <row r="15" spans="1:11" s="1" customFormat="1" ht="171.75" customHeight="1" thickBot="1" x14ac:dyDescent="0.3">
      <c r="A15" s="35" t="s">
        <v>31</v>
      </c>
      <c r="B15" s="3" t="s">
        <v>32</v>
      </c>
      <c r="C15" s="3" t="s">
        <v>33</v>
      </c>
      <c r="D15" s="4" t="s">
        <v>27</v>
      </c>
      <c r="E15" s="5" t="s">
        <v>52</v>
      </c>
      <c r="F15" s="5" t="s">
        <v>50</v>
      </c>
      <c r="G15" s="24">
        <f>H15+J15</f>
        <v>1731036.08</v>
      </c>
      <c r="H15" s="17"/>
      <c r="I15" s="17"/>
      <c r="J15" s="18">
        <f>1079833.11+650000+1202.97</f>
        <v>1731036.08</v>
      </c>
      <c r="K15" s="17"/>
    </row>
    <row r="16" spans="1:11" s="1" customFormat="1" ht="95.25" customHeight="1" thickBot="1" x14ac:dyDescent="0.3">
      <c r="A16" s="46"/>
      <c r="B16" s="3" t="s">
        <v>34</v>
      </c>
      <c r="C16" s="3" t="s">
        <v>35</v>
      </c>
      <c r="D16" s="4" t="s">
        <v>27</v>
      </c>
      <c r="E16" s="5" t="s">
        <v>52</v>
      </c>
      <c r="F16" s="5" t="s">
        <v>50</v>
      </c>
      <c r="G16" s="24">
        <f t="shared" ref="G16:G19" si="0">H16+J16</f>
        <v>140455.70000000001</v>
      </c>
      <c r="H16" s="17"/>
      <c r="I16" s="17"/>
      <c r="J16" s="18">
        <v>140455.70000000001</v>
      </c>
      <c r="K16" s="17"/>
    </row>
    <row r="17" spans="1:11" s="1" customFormat="1" ht="102.75" customHeight="1" thickBot="1" x14ac:dyDescent="0.3">
      <c r="A17" s="46"/>
      <c r="B17" s="3" t="s">
        <v>36</v>
      </c>
      <c r="C17" s="3" t="s">
        <v>37</v>
      </c>
      <c r="D17" s="4" t="s">
        <v>27</v>
      </c>
      <c r="E17" s="5" t="s">
        <v>52</v>
      </c>
      <c r="F17" s="5" t="s">
        <v>50</v>
      </c>
      <c r="G17" s="24">
        <f t="shared" si="0"/>
        <v>1443575.64</v>
      </c>
      <c r="H17" s="17"/>
      <c r="I17" s="17"/>
      <c r="J17" s="18">
        <f>1093575.64+350000</f>
        <v>1443575.64</v>
      </c>
      <c r="K17" s="17"/>
    </row>
    <row r="18" spans="1:11" s="1" customFormat="1" ht="84.75" customHeight="1" thickBot="1" x14ac:dyDescent="0.3">
      <c r="A18" s="46"/>
      <c r="B18" s="3" t="s">
        <v>38</v>
      </c>
      <c r="C18" s="3" t="s">
        <v>39</v>
      </c>
      <c r="D18" s="4" t="s">
        <v>27</v>
      </c>
      <c r="E18" s="5" t="s">
        <v>52</v>
      </c>
      <c r="F18" s="5" t="s">
        <v>50</v>
      </c>
      <c r="G18" s="24">
        <f t="shared" si="0"/>
        <v>2048718.03</v>
      </c>
      <c r="H18" s="17"/>
      <c r="I18" s="17"/>
      <c r="J18" s="18">
        <f>2000000+49900-1202.97+21</f>
        <v>2048718.03</v>
      </c>
      <c r="K18" s="17"/>
    </row>
    <row r="19" spans="1:11" s="1" customFormat="1" ht="87.75" customHeight="1" thickBot="1" x14ac:dyDescent="0.3">
      <c r="A19" s="46"/>
      <c r="B19" s="3" t="s">
        <v>40</v>
      </c>
      <c r="C19" s="3" t="s">
        <v>41</v>
      </c>
      <c r="D19" s="4" t="s">
        <v>27</v>
      </c>
      <c r="E19" s="5" t="s">
        <v>52</v>
      </c>
      <c r="F19" s="5" t="s">
        <v>50</v>
      </c>
      <c r="G19" s="24">
        <f t="shared" si="0"/>
        <v>109970.55</v>
      </c>
      <c r="H19" s="17"/>
      <c r="I19" s="17"/>
      <c r="J19" s="18">
        <v>109970.55</v>
      </c>
      <c r="K19" s="17"/>
    </row>
    <row r="20" spans="1:11" s="1" customFormat="1" ht="21" customHeight="1" thickBot="1" x14ac:dyDescent="0.3">
      <c r="A20" s="6" t="s">
        <v>18</v>
      </c>
      <c r="B20" s="6"/>
      <c r="C20" s="4"/>
      <c r="D20" s="5"/>
      <c r="E20" s="5"/>
      <c r="F20" s="5"/>
      <c r="G20" s="19">
        <f>SUM(G15:G19)</f>
        <v>5473756</v>
      </c>
      <c r="H20" s="19">
        <f>SUM(H15:H15)</f>
        <v>0</v>
      </c>
      <c r="I20" s="19">
        <f>SUM(I15:I15)</f>
        <v>0</v>
      </c>
      <c r="J20" s="19">
        <f>SUM(J15:J19)</f>
        <v>5473756</v>
      </c>
      <c r="K20" s="19">
        <f>SUM(K15:K15)</f>
        <v>0</v>
      </c>
    </row>
    <row r="21" spans="1:11" s="1" customFormat="1" ht="15.75" x14ac:dyDescent="0.25">
      <c r="A21" s="7"/>
      <c r="G21" s="2"/>
      <c r="H21" s="14"/>
      <c r="I21" s="14"/>
      <c r="J21" s="14"/>
      <c r="K21" s="14"/>
    </row>
    <row r="22" spans="1:11" s="1" customFormat="1" ht="15.75" x14ac:dyDescent="0.25">
      <c r="A22" s="7" t="s">
        <v>29</v>
      </c>
      <c r="G22" s="13"/>
      <c r="H22" s="13"/>
      <c r="I22" s="13"/>
      <c r="J22" s="13"/>
      <c r="K22" s="13"/>
    </row>
    <row r="23" spans="1:11" s="1" customFormat="1" ht="16.5" thickBot="1" x14ac:dyDescent="0.3">
      <c r="G23" s="2"/>
      <c r="H23" s="14"/>
      <c r="I23" s="14"/>
      <c r="J23" s="14"/>
      <c r="K23" s="14"/>
    </row>
    <row r="24" spans="1:11" s="1" customFormat="1" ht="16.5" thickBot="1" x14ac:dyDescent="0.3">
      <c r="A24" s="35" t="s">
        <v>6</v>
      </c>
      <c r="B24" s="35" t="s">
        <v>7</v>
      </c>
      <c r="C24" s="37" t="s">
        <v>19</v>
      </c>
      <c r="D24" s="38"/>
      <c r="E24" s="39"/>
      <c r="F24" s="40" t="s">
        <v>20</v>
      </c>
      <c r="G24" s="41"/>
      <c r="H24" s="42"/>
      <c r="I24" s="14"/>
      <c r="J24" s="14"/>
      <c r="K24" s="14"/>
    </row>
    <row r="25" spans="1:11" s="1" customFormat="1" ht="32.25" thickBot="1" x14ac:dyDescent="0.3">
      <c r="A25" s="36"/>
      <c r="B25" s="36"/>
      <c r="C25" s="8" t="s">
        <v>21</v>
      </c>
      <c r="D25" s="8" t="s">
        <v>22</v>
      </c>
      <c r="E25" s="8" t="s">
        <v>23</v>
      </c>
      <c r="F25" s="43"/>
      <c r="G25" s="44"/>
      <c r="H25" s="45"/>
      <c r="I25" s="14"/>
      <c r="J25" s="14"/>
      <c r="K25" s="14"/>
    </row>
    <row r="26" spans="1:11" s="1" customFormat="1" ht="183.75" customHeight="1" thickBot="1" x14ac:dyDescent="0.3">
      <c r="A26" s="35" t="str">
        <f>A15</f>
        <v>6. Сфера благоустрою та комунального обслуговування</v>
      </c>
      <c r="B26" s="3" t="s">
        <v>32</v>
      </c>
      <c r="C26" s="26" t="s">
        <v>33</v>
      </c>
      <c r="D26" s="9" t="s">
        <v>42</v>
      </c>
      <c r="E26" s="25">
        <v>48</v>
      </c>
      <c r="F26" s="47" t="s">
        <v>43</v>
      </c>
      <c r="G26" s="48"/>
      <c r="H26" s="49"/>
      <c r="I26" s="14"/>
      <c r="J26" s="14"/>
      <c r="K26" s="14"/>
    </row>
    <row r="27" spans="1:11" s="1" customFormat="1" ht="84" customHeight="1" thickBot="1" x14ac:dyDescent="0.3">
      <c r="A27" s="46"/>
      <c r="B27" s="3" t="s">
        <v>34</v>
      </c>
      <c r="C27" s="3" t="s">
        <v>35</v>
      </c>
      <c r="D27" s="9" t="s">
        <v>47</v>
      </c>
      <c r="E27" s="25">
        <v>7</v>
      </c>
      <c r="F27" s="47" t="s">
        <v>46</v>
      </c>
      <c r="G27" s="48"/>
      <c r="H27" s="49"/>
      <c r="I27" s="14"/>
      <c r="J27" s="14"/>
      <c r="K27" s="14"/>
    </row>
    <row r="28" spans="1:11" s="1" customFormat="1" ht="113.25" customHeight="1" thickBot="1" x14ac:dyDescent="0.3">
      <c r="A28" s="46"/>
      <c r="B28" s="3" t="s">
        <v>36</v>
      </c>
      <c r="C28" s="3" t="s">
        <v>37</v>
      </c>
      <c r="D28" s="9" t="s">
        <v>45</v>
      </c>
      <c r="E28" s="25" t="s">
        <v>53</v>
      </c>
      <c r="F28" s="47" t="s">
        <v>44</v>
      </c>
      <c r="G28" s="48"/>
      <c r="H28" s="49"/>
      <c r="I28" s="14"/>
      <c r="J28" s="14"/>
      <c r="K28" s="14"/>
    </row>
    <row r="29" spans="1:11" s="1" customFormat="1" ht="97.5" customHeight="1" thickBot="1" x14ac:dyDescent="0.3">
      <c r="A29" s="46"/>
      <c r="B29" s="3" t="s">
        <v>38</v>
      </c>
      <c r="C29" s="3" t="s">
        <v>39</v>
      </c>
      <c r="D29" s="9" t="s">
        <v>47</v>
      </c>
      <c r="E29" s="25">
        <v>50</v>
      </c>
      <c r="F29" s="47" t="s">
        <v>48</v>
      </c>
      <c r="G29" s="48"/>
      <c r="H29" s="49"/>
      <c r="I29" s="14"/>
      <c r="J29" s="14"/>
      <c r="K29" s="14"/>
    </row>
    <row r="30" spans="1:11" s="1" customFormat="1" ht="78" customHeight="1" thickBot="1" x14ac:dyDescent="0.3">
      <c r="A30" s="36"/>
      <c r="B30" s="6" t="s">
        <v>40</v>
      </c>
      <c r="C30" s="6" t="s">
        <v>41</v>
      </c>
      <c r="D30" s="9" t="s">
        <v>47</v>
      </c>
      <c r="E30" s="25">
        <v>6</v>
      </c>
      <c r="F30" s="47" t="s">
        <v>49</v>
      </c>
      <c r="G30" s="48"/>
      <c r="H30" s="49"/>
      <c r="I30" s="14"/>
      <c r="J30" s="14"/>
      <c r="K30" s="14"/>
    </row>
    <row r="31" spans="1:11" s="10" customFormat="1" ht="42.75" customHeight="1" x14ac:dyDescent="0.3">
      <c r="A31" s="27" t="s">
        <v>28</v>
      </c>
      <c r="B31" s="27"/>
      <c r="C31" s="27"/>
      <c r="F31" s="28" t="s">
        <v>30</v>
      </c>
      <c r="G31" s="28"/>
      <c r="H31" s="28"/>
      <c r="I31" s="21"/>
      <c r="J31" s="21"/>
      <c r="K31" s="21"/>
    </row>
    <row r="32" spans="1:11" s="10" customFormat="1" ht="20.25" x14ac:dyDescent="0.3">
      <c r="G32" s="22"/>
      <c r="H32" s="21"/>
      <c r="I32" s="21"/>
      <c r="J32" s="21"/>
      <c r="K32" s="21"/>
    </row>
  </sheetData>
  <mergeCells count="29">
    <mergeCell ref="F30:H30"/>
    <mergeCell ref="A9:K9"/>
    <mergeCell ref="A15:A19"/>
    <mergeCell ref="C13:C14"/>
    <mergeCell ref="D13:D14"/>
    <mergeCell ref="E13:E14"/>
    <mergeCell ref="G1:K1"/>
    <mergeCell ref="A7:K7"/>
    <mergeCell ref="A8:K8"/>
    <mergeCell ref="A6:K6"/>
    <mergeCell ref="F2:K2"/>
    <mergeCell ref="F3:K3"/>
    <mergeCell ref="A5:K5"/>
    <mergeCell ref="A31:C31"/>
    <mergeCell ref="F31:H31"/>
    <mergeCell ref="A11:K11"/>
    <mergeCell ref="F13:F14"/>
    <mergeCell ref="G13:K13"/>
    <mergeCell ref="A24:A25"/>
    <mergeCell ref="B24:B25"/>
    <mergeCell ref="C24:E24"/>
    <mergeCell ref="F24:H25"/>
    <mergeCell ref="A13:A14"/>
    <mergeCell ref="B13:B14"/>
    <mergeCell ref="A26:A30"/>
    <mergeCell ref="F26:H26"/>
    <mergeCell ref="F27:H27"/>
    <mergeCell ref="F28:H28"/>
    <mergeCell ref="F29:H29"/>
  </mergeCells>
  <phoneticPr fontId="0" type="noConversion"/>
  <pageMargins left="0.70866141732283472" right="0.70866141732283472" top="0.59055118110236227" bottom="0.19685039370078741" header="0" footer="0"/>
  <pageSetup paperSize="9" scale="54" orientation="landscape" r:id="rId1"/>
  <rowBreaks count="1" manualBreakCount="1">
    <brk id="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  (2)</vt:lpstr>
      <vt:lpstr>'Додаток 1  (2)'!Область_печати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Valeri</cp:lastModifiedBy>
  <cp:lastPrinted>2021-10-11T06:56:00Z</cp:lastPrinted>
  <dcterms:created xsi:type="dcterms:W3CDTF">2016-05-25T10:18:39Z</dcterms:created>
  <dcterms:modified xsi:type="dcterms:W3CDTF">2021-10-11T06:59:54Z</dcterms:modified>
</cp:coreProperties>
</file>