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3.11.2020" sheetId="1" r:id="rId1"/>
  </sheets>
  <definedNames/>
  <calcPr fullCalcOnLoad="1"/>
</workbook>
</file>

<file path=xl/sharedStrings.xml><?xml version="1.0" encoding="utf-8"?>
<sst xmlns="http://schemas.openxmlformats.org/spreadsheetml/2006/main" count="109" uniqueCount="62">
  <si>
    <t>Міський голова</t>
  </si>
  <si>
    <t>Спеціаліст І категорії</t>
  </si>
  <si>
    <t>Разом</t>
  </si>
  <si>
    <t>Начальник</t>
  </si>
  <si>
    <t>Головний спеціаліст</t>
  </si>
  <si>
    <t>РАЗОМ</t>
  </si>
  <si>
    <t>Разом  по апарату управління</t>
  </si>
  <si>
    <t xml:space="preserve">РАЗОМ </t>
  </si>
  <si>
    <t>Начальник відділу</t>
  </si>
  <si>
    <t>Посадовий оклад, грн</t>
  </si>
  <si>
    <t>Відділ бухгалтерського обліку та фінансової звітності</t>
  </si>
  <si>
    <t>Господарський відділ</t>
  </si>
  <si>
    <t>Загальний відділ</t>
  </si>
  <si>
    <t xml:space="preserve"> Служба у справах дітей</t>
  </si>
  <si>
    <t>Старший інспектор</t>
  </si>
  <si>
    <t>Фонд з/п на місяць за посадовими окладами, грн</t>
  </si>
  <si>
    <t>Інспектор</t>
  </si>
  <si>
    <t>Начальник відділу бухгалтерського обліку та фінансової звітності-головний бухгалтер</t>
  </si>
  <si>
    <t>Заступник начальника</t>
  </si>
  <si>
    <t>Відділ кадрової роботи</t>
  </si>
  <si>
    <t>Відповідальний черговий</t>
  </si>
  <si>
    <t>Назва структурного підрозділу та посад</t>
  </si>
  <si>
    <t>Кількість штатних посад</t>
  </si>
  <si>
    <t>№ з/п</t>
  </si>
  <si>
    <t xml:space="preserve">Усього  </t>
  </si>
  <si>
    <t>Виконавчий комітет Новомосковської міської ради</t>
  </si>
  <si>
    <t>Центр надання адміністративних послуг</t>
  </si>
  <si>
    <t>Адміністратор</t>
  </si>
  <si>
    <t>Старший інспектор з питань оборонної та мобілізаційної роботи</t>
  </si>
  <si>
    <t>Відділ державної реєстрації</t>
  </si>
  <si>
    <t>Відділ реєстрації та обліку громадян</t>
  </si>
  <si>
    <t>Державний реєстратор</t>
  </si>
  <si>
    <t>Водій автотранспортного засобу</t>
  </si>
  <si>
    <t>Прибиральниця службових приміщень</t>
  </si>
  <si>
    <t>Відділ ведення Державного реєстру виборців</t>
  </si>
  <si>
    <t xml:space="preserve">Перший заступник міського голови </t>
  </si>
  <si>
    <t>Заступник міського голови з питань діяльності виконавчих органів</t>
  </si>
  <si>
    <t>Відділ організаційної роботи, внутрішньої політики та прес-служби</t>
  </si>
  <si>
    <t>Юридичний відділ</t>
  </si>
  <si>
    <t xml:space="preserve"> Відділ з питань економіки  та торгівлі</t>
  </si>
  <si>
    <t xml:space="preserve">Начальник </t>
  </si>
  <si>
    <t xml:space="preserve">Відділ з питань інфраструктури та інвестицій </t>
  </si>
  <si>
    <t>Відділ з питань надзвичайних ситуацій , цивільного захисту населення та оборонно-мобілізаційної роботи</t>
  </si>
  <si>
    <t>Завідувач сектору</t>
  </si>
  <si>
    <t>Л.Г.ТЕРХАНОВА</t>
  </si>
  <si>
    <t>Спеціаліст І кат</t>
  </si>
  <si>
    <t xml:space="preserve">РАЗОМ  </t>
  </si>
  <si>
    <t>Відділ з питань  фізичної культури та спорту</t>
  </si>
  <si>
    <t>ШТАТНИЙ РОЗПИС  на 2020  рік</t>
  </si>
  <si>
    <t>Відділ  земельних відносин</t>
  </si>
  <si>
    <t>Відділ містобудування та архітектури</t>
  </si>
  <si>
    <t>Додаток № 1</t>
  </si>
  <si>
    <t>Сектор інформаційно-комп"ютерного забезпечення</t>
  </si>
  <si>
    <t>Начальник-головний архітектор</t>
  </si>
  <si>
    <t xml:space="preserve">Архівний відділ міста </t>
  </si>
  <si>
    <t>Заступник начальника відділу</t>
  </si>
  <si>
    <t xml:space="preserve"> станом на 23.11.2020 р</t>
  </si>
  <si>
    <t>Керуючий справами</t>
  </si>
  <si>
    <t>Начальник відділу бухгалтерського обліку та фінансової звітності- головний бухгалтер</t>
  </si>
  <si>
    <t>Секретар міської ради</t>
  </si>
  <si>
    <t>Апарат управління  виконавчого комітету Новомосковської міської ради</t>
  </si>
  <si>
    <t>Я.М.КЛИМЕНОВ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</si>
</sst>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00"/>
    <numFmt numFmtId="192" formatCode="0.0"/>
    <numFmt numFmtId="193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sz val="14"/>
      <name val="Bookman Old Style"/>
      <family val="1"/>
    </font>
    <font>
      <b/>
      <sz val="10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" fillId="34" borderId="0" xfId="0" applyFont="1" applyFill="1" applyAlignment="1">
      <alignment/>
    </xf>
    <xf numFmtId="0" fontId="6" fillId="0" borderId="0" xfId="0" applyFont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1" fontId="3" fillId="35" borderId="10" xfId="0" applyNumberFormat="1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/>
    </xf>
    <xf numFmtId="1" fontId="5" fillId="36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4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="60" zoomScalePageLayoutView="0" workbookViewId="0" topLeftCell="A100">
      <selection activeCell="F106" sqref="F106"/>
    </sheetView>
  </sheetViews>
  <sheetFormatPr defaultColWidth="9.140625" defaultRowHeight="12.75"/>
  <cols>
    <col min="1" max="2" width="4.57421875" style="0" customWidth="1"/>
    <col min="3" max="3" width="57.28125" style="0" customWidth="1"/>
    <col min="4" max="4" width="38.28125" style="0" customWidth="1"/>
    <col min="5" max="5" width="34.8515625" style="0" customWidth="1"/>
    <col min="6" max="6" width="38.421875" style="0" customWidth="1"/>
  </cols>
  <sheetData>
    <row r="1" spans="5:6" s="1" customFormat="1" ht="51" customHeight="1">
      <c r="E1" s="76" t="s">
        <v>51</v>
      </c>
      <c r="F1" s="76"/>
    </row>
    <row r="2" s="1" customFormat="1" ht="23.25" customHeight="1">
      <c r="B2" s="2"/>
    </row>
    <row r="3" spans="2:6" s="1" customFormat="1" ht="18" customHeight="1">
      <c r="B3" s="77" t="s">
        <v>48</v>
      </c>
      <c r="C3" s="77"/>
      <c r="D3" s="77"/>
      <c r="E3" s="77"/>
      <c r="F3" s="77"/>
    </row>
    <row r="4" spans="1:6" s="11" customFormat="1" ht="18" customHeight="1">
      <c r="A4" s="3"/>
      <c r="B4" s="78" t="s">
        <v>56</v>
      </c>
      <c r="C4" s="78"/>
      <c r="D4" s="78"/>
      <c r="E4" s="78"/>
      <c r="F4" s="78"/>
    </row>
    <row r="5" spans="2:6" s="1" customFormat="1" ht="18" customHeight="1">
      <c r="B5" s="79" t="s">
        <v>25</v>
      </c>
      <c r="C5" s="79"/>
      <c r="D5" s="79"/>
      <c r="E5" s="79"/>
      <c r="F5" s="79"/>
    </row>
    <row r="6" spans="2:6" s="1" customFormat="1" ht="13.5" customHeight="1">
      <c r="B6" s="21"/>
      <c r="C6" s="14"/>
      <c r="D6" s="14"/>
      <c r="E6" s="14"/>
      <c r="F6" s="13"/>
    </row>
    <row r="7" spans="2:6" s="1" customFormat="1" ht="16.5" customHeight="1">
      <c r="B7" s="80" t="s">
        <v>60</v>
      </c>
      <c r="C7" s="80"/>
      <c r="D7" s="80"/>
      <c r="E7" s="80"/>
      <c r="F7" s="80"/>
    </row>
    <row r="8" spans="2:6" s="1" customFormat="1" ht="18" customHeight="1">
      <c r="B8" s="81" t="s">
        <v>23</v>
      </c>
      <c r="C8" s="83" t="s">
        <v>21</v>
      </c>
      <c r="D8" s="83" t="s">
        <v>22</v>
      </c>
      <c r="E8" s="83" t="s">
        <v>9</v>
      </c>
      <c r="F8" s="83" t="s">
        <v>15</v>
      </c>
    </row>
    <row r="9" spans="2:6" s="1" customFormat="1" ht="18" customHeight="1">
      <c r="B9" s="82"/>
      <c r="C9" s="83"/>
      <c r="D9" s="84"/>
      <c r="E9" s="84"/>
      <c r="F9" s="84"/>
    </row>
    <row r="10" spans="2:6" s="1" customFormat="1" ht="26.25" customHeight="1">
      <c r="B10" s="4">
        <v>1</v>
      </c>
      <c r="C10" s="5" t="s">
        <v>0</v>
      </c>
      <c r="D10" s="4">
        <v>1</v>
      </c>
      <c r="E10" s="4">
        <v>15500</v>
      </c>
      <c r="F10" s="4">
        <f>D10*E10</f>
        <v>15500</v>
      </c>
    </row>
    <row r="11" spans="2:6" s="1" customFormat="1" ht="23.25" customHeight="1">
      <c r="B11" s="4">
        <v>2</v>
      </c>
      <c r="C11" s="5" t="s">
        <v>59</v>
      </c>
      <c r="D11" s="4">
        <v>1</v>
      </c>
      <c r="E11" s="4">
        <v>12600</v>
      </c>
      <c r="F11" s="4">
        <f>D11*E11</f>
        <v>12600</v>
      </c>
    </row>
    <row r="12" spans="2:6" s="1" customFormat="1" ht="30" customHeight="1">
      <c r="B12" s="27">
        <v>3</v>
      </c>
      <c r="C12" s="28" t="s">
        <v>35</v>
      </c>
      <c r="D12" s="27">
        <v>1</v>
      </c>
      <c r="E12" s="4">
        <v>13200</v>
      </c>
      <c r="F12" s="4">
        <f>D12*E12</f>
        <v>13200</v>
      </c>
    </row>
    <row r="13" spans="2:6" s="1" customFormat="1" ht="43.5" customHeight="1">
      <c r="B13" s="4">
        <v>4</v>
      </c>
      <c r="C13" s="28" t="s">
        <v>36</v>
      </c>
      <c r="D13" s="27">
        <v>5</v>
      </c>
      <c r="E13" s="4">
        <v>12600</v>
      </c>
      <c r="F13" s="4">
        <f>D13*E13</f>
        <v>63000</v>
      </c>
    </row>
    <row r="14" spans="2:6" s="1" customFormat="1" ht="26.25" customHeight="1">
      <c r="B14" s="4">
        <v>5</v>
      </c>
      <c r="C14" s="5" t="s">
        <v>57</v>
      </c>
      <c r="D14" s="4">
        <v>1</v>
      </c>
      <c r="E14" s="4">
        <v>12600</v>
      </c>
      <c r="F14" s="4">
        <f>D14*E14</f>
        <v>12600</v>
      </c>
    </row>
    <row r="15" spans="2:6" s="1" customFormat="1" ht="18" customHeight="1">
      <c r="B15" s="7"/>
      <c r="C15" s="8" t="s">
        <v>2</v>
      </c>
      <c r="D15" s="9">
        <f>SUM(D10:D14)</f>
        <v>9</v>
      </c>
      <c r="E15" s="10"/>
      <c r="F15" s="9">
        <f>SUM(F10:F14)</f>
        <v>116900</v>
      </c>
    </row>
    <row r="16" spans="2:6" s="1" customFormat="1" ht="22.5" customHeight="1">
      <c r="B16" s="67" t="s">
        <v>19</v>
      </c>
      <c r="C16" s="68"/>
      <c r="D16" s="68"/>
      <c r="E16" s="68"/>
      <c r="F16" s="69"/>
    </row>
    <row r="17" spans="2:6" s="1" customFormat="1" ht="21" customHeight="1">
      <c r="B17" s="4">
        <v>6</v>
      </c>
      <c r="C17" s="5" t="s">
        <v>3</v>
      </c>
      <c r="D17" s="4">
        <v>1</v>
      </c>
      <c r="E17" s="4">
        <v>7100</v>
      </c>
      <c r="F17" s="23">
        <f>D17*E17</f>
        <v>7100</v>
      </c>
    </row>
    <row r="18" spans="2:6" s="1" customFormat="1" ht="23.25" customHeight="1">
      <c r="B18" s="67" t="s">
        <v>12</v>
      </c>
      <c r="C18" s="68"/>
      <c r="D18" s="68"/>
      <c r="E18" s="68"/>
      <c r="F18" s="69"/>
    </row>
    <row r="19" spans="2:6" s="1" customFormat="1" ht="18" customHeight="1">
      <c r="B19" s="4">
        <v>7</v>
      </c>
      <c r="C19" s="5" t="s">
        <v>3</v>
      </c>
      <c r="D19" s="4">
        <v>1</v>
      </c>
      <c r="E19" s="4">
        <v>7100</v>
      </c>
      <c r="F19" s="4">
        <f>D19*E19</f>
        <v>7100</v>
      </c>
    </row>
    <row r="20" spans="2:6" s="1" customFormat="1" ht="18" customHeight="1">
      <c r="B20" s="4">
        <v>8</v>
      </c>
      <c r="C20" s="5" t="s">
        <v>55</v>
      </c>
      <c r="D20" s="4">
        <v>1</v>
      </c>
      <c r="E20" s="4">
        <v>6887</v>
      </c>
      <c r="F20" s="4">
        <f>D20*E20</f>
        <v>6887</v>
      </c>
    </row>
    <row r="21" spans="2:6" s="1" customFormat="1" ht="19.5" customHeight="1">
      <c r="B21" s="4">
        <v>9</v>
      </c>
      <c r="C21" s="5" t="s">
        <v>4</v>
      </c>
      <c r="D21" s="4">
        <v>4</v>
      </c>
      <c r="E21" s="4">
        <v>5500</v>
      </c>
      <c r="F21" s="4">
        <f>D21*E21</f>
        <v>22000</v>
      </c>
    </row>
    <row r="22" spans="2:6" s="1" customFormat="1" ht="21" customHeight="1">
      <c r="B22" s="4">
        <v>10</v>
      </c>
      <c r="C22" s="28" t="s">
        <v>1</v>
      </c>
      <c r="D22" s="27">
        <v>1</v>
      </c>
      <c r="E22" s="4">
        <v>4850</v>
      </c>
      <c r="F22" s="4">
        <f>D22*E22</f>
        <v>4850</v>
      </c>
    </row>
    <row r="23" spans="2:6" s="1" customFormat="1" ht="22.5" customHeight="1">
      <c r="B23" s="4">
        <v>11</v>
      </c>
      <c r="C23" s="28" t="s">
        <v>16</v>
      </c>
      <c r="D23" s="27">
        <v>1</v>
      </c>
      <c r="E23" s="4">
        <v>3850</v>
      </c>
      <c r="F23" s="4">
        <f>D23*E23</f>
        <v>3850</v>
      </c>
    </row>
    <row r="24" spans="2:6" s="1" customFormat="1" ht="18" customHeight="1">
      <c r="B24" s="7"/>
      <c r="C24" s="8" t="s">
        <v>2</v>
      </c>
      <c r="D24" s="9">
        <f>SUM(D19:D23)</f>
        <v>8</v>
      </c>
      <c r="E24" s="10"/>
      <c r="F24" s="9">
        <f>SUM(F19:F23)</f>
        <v>44687</v>
      </c>
    </row>
    <row r="25" spans="2:6" s="29" customFormat="1" ht="21" customHeight="1">
      <c r="B25" s="70" t="s">
        <v>37</v>
      </c>
      <c r="C25" s="71"/>
      <c r="D25" s="71"/>
      <c r="E25" s="71"/>
      <c r="F25" s="72"/>
    </row>
    <row r="26" spans="2:6" s="1" customFormat="1" ht="21.75" customHeight="1">
      <c r="B26" s="4">
        <v>12</v>
      </c>
      <c r="C26" s="5" t="s">
        <v>3</v>
      </c>
      <c r="D26" s="4">
        <v>1</v>
      </c>
      <c r="E26" s="4">
        <v>7100</v>
      </c>
      <c r="F26" s="4">
        <f>D26*E26</f>
        <v>7100</v>
      </c>
    </row>
    <row r="27" spans="2:6" s="29" customFormat="1" ht="23.25" customHeight="1">
      <c r="B27" s="27">
        <v>13</v>
      </c>
      <c r="C27" s="28" t="s">
        <v>4</v>
      </c>
      <c r="D27" s="27">
        <v>3</v>
      </c>
      <c r="E27" s="27">
        <v>5500</v>
      </c>
      <c r="F27" s="27">
        <f>D27*E27</f>
        <v>16500</v>
      </c>
    </row>
    <row r="28" spans="2:6" s="1" customFormat="1" ht="18" customHeight="1">
      <c r="B28" s="7"/>
      <c r="C28" s="8" t="s">
        <v>5</v>
      </c>
      <c r="D28" s="9">
        <f>SUM(D26:D27)</f>
        <v>4</v>
      </c>
      <c r="E28" s="10"/>
      <c r="F28" s="9">
        <f>SUM(F26:F27)</f>
        <v>23600</v>
      </c>
    </row>
    <row r="29" spans="2:6" s="1" customFormat="1" ht="18" customHeight="1">
      <c r="B29" s="51" t="s">
        <v>10</v>
      </c>
      <c r="C29" s="51"/>
      <c r="D29" s="51"/>
      <c r="E29" s="51"/>
      <c r="F29" s="51"/>
    </row>
    <row r="30" spans="2:6" s="1" customFormat="1" ht="33" customHeight="1">
      <c r="B30" s="24">
        <v>14</v>
      </c>
      <c r="C30" s="5" t="s">
        <v>17</v>
      </c>
      <c r="D30" s="24">
        <v>1</v>
      </c>
      <c r="E30" s="24">
        <v>7100</v>
      </c>
      <c r="F30" s="24">
        <f>E30</f>
        <v>7100</v>
      </c>
    </row>
    <row r="31" spans="2:6" s="1" customFormat="1" ht="28.5" customHeight="1">
      <c r="B31" s="4">
        <v>15</v>
      </c>
      <c r="C31" s="5" t="s">
        <v>18</v>
      </c>
      <c r="D31" s="4">
        <v>1</v>
      </c>
      <c r="E31" s="4">
        <v>6887</v>
      </c>
      <c r="F31" s="4">
        <f>D31*E31</f>
        <v>6887</v>
      </c>
    </row>
    <row r="32" spans="2:6" s="1" customFormat="1" ht="25.5" customHeight="1">
      <c r="B32" s="4">
        <v>16</v>
      </c>
      <c r="C32" s="5" t="s">
        <v>4</v>
      </c>
      <c r="D32" s="4">
        <v>3</v>
      </c>
      <c r="E32" s="4">
        <v>5500</v>
      </c>
      <c r="F32" s="4">
        <f>D32*E32</f>
        <v>16500</v>
      </c>
    </row>
    <row r="33" spans="2:6" s="1" customFormat="1" ht="25.5" customHeight="1">
      <c r="B33" s="7"/>
      <c r="C33" s="20" t="s">
        <v>2</v>
      </c>
      <c r="D33" s="19">
        <f>SUM(D30:D32)</f>
        <v>5</v>
      </c>
      <c r="E33" s="19"/>
      <c r="F33" s="19">
        <f>SUM(F30:F32)</f>
        <v>30487</v>
      </c>
    </row>
    <row r="34" spans="2:6" s="1" customFormat="1" ht="31.5" customHeight="1">
      <c r="B34" s="16"/>
      <c r="C34" s="17" t="s">
        <v>6</v>
      </c>
      <c r="D34" s="18">
        <f>D15+D17+D24+D28+D33</f>
        <v>27</v>
      </c>
      <c r="E34" s="18"/>
      <c r="F34" s="18">
        <f>F15+F17+F24+F28+F33</f>
        <v>222774</v>
      </c>
    </row>
    <row r="35" spans="2:6" s="1" customFormat="1" ht="22.5" customHeight="1">
      <c r="B35" s="73" t="s">
        <v>26</v>
      </c>
      <c r="C35" s="74"/>
      <c r="D35" s="74"/>
      <c r="E35" s="74"/>
      <c r="F35" s="75"/>
    </row>
    <row r="36" spans="2:6" s="1" customFormat="1" ht="27" customHeight="1">
      <c r="B36" s="4">
        <v>17</v>
      </c>
      <c r="C36" s="5" t="s">
        <v>3</v>
      </c>
      <c r="D36" s="4">
        <v>1</v>
      </c>
      <c r="E36" s="4">
        <v>7100</v>
      </c>
      <c r="F36" s="4">
        <f>D36*E36</f>
        <v>7100</v>
      </c>
    </row>
    <row r="37" spans="2:6" s="1" customFormat="1" ht="25.5" customHeight="1">
      <c r="B37" s="4">
        <v>18</v>
      </c>
      <c r="C37" s="5" t="s">
        <v>18</v>
      </c>
      <c r="D37" s="4">
        <v>1</v>
      </c>
      <c r="E37" s="4">
        <v>6887</v>
      </c>
      <c r="F37" s="4">
        <f>D37*E37</f>
        <v>6887</v>
      </c>
    </row>
    <row r="38" spans="2:6" s="1" customFormat="1" ht="31.5" customHeight="1">
      <c r="B38" s="4">
        <v>19</v>
      </c>
      <c r="C38" s="5" t="s">
        <v>27</v>
      </c>
      <c r="D38" s="4">
        <v>6</v>
      </c>
      <c r="E38" s="4">
        <v>5600</v>
      </c>
      <c r="F38" s="4">
        <f>D38*E38</f>
        <v>33600</v>
      </c>
    </row>
    <row r="39" spans="2:6" s="1" customFormat="1" ht="29.25" customHeight="1">
      <c r="B39" s="33"/>
      <c r="C39" s="34" t="s">
        <v>5</v>
      </c>
      <c r="D39" s="35">
        <f>SUM(D36:D38)</f>
        <v>8</v>
      </c>
      <c r="E39" s="35"/>
      <c r="F39" s="35">
        <f>SUM(F36:F38)</f>
        <v>47587</v>
      </c>
    </row>
    <row r="40" spans="2:6" s="1" customFormat="1" ht="21" customHeight="1">
      <c r="B40" s="57" t="s">
        <v>49</v>
      </c>
      <c r="C40" s="57"/>
      <c r="D40" s="57"/>
      <c r="E40" s="57"/>
      <c r="F40" s="57"/>
    </row>
    <row r="41" spans="2:6" s="1" customFormat="1" ht="24" customHeight="1">
      <c r="B41" s="4">
        <v>20</v>
      </c>
      <c r="C41" s="5" t="s">
        <v>3</v>
      </c>
      <c r="D41" s="4">
        <v>1</v>
      </c>
      <c r="E41" s="4">
        <v>7100</v>
      </c>
      <c r="F41" s="4">
        <f>D41*E41</f>
        <v>7100</v>
      </c>
    </row>
    <row r="42" spans="2:6" s="1" customFormat="1" ht="25.5" customHeight="1">
      <c r="B42" s="4">
        <v>21</v>
      </c>
      <c r="C42" s="28" t="s">
        <v>4</v>
      </c>
      <c r="D42" s="27">
        <v>2</v>
      </c>
      <c r="E42" s="4">
        <v>5500</v>
      </c>
      <c r="F42" s="4">
        <f>D42*E42</f>
        <v>11000</v>
      </c>
    </row>
    <row r="43" spans="2:6" s="1" customFormat="1" ht="24" customHeight="1">
      <c r="B43" s="4">
        <v>22</v>
      </c>
      <c r="C43" s="28" t="s">
        <v>45</v>
      </c>
      <c r="D43" s="31">
        <v>1</v>
      </c>
      <c r="E43" s="32">
        <v>4850</v>
      </c>
      <c r="F43" s="4">
        <f>D43*E43</f>
        <v>4850</v>
      </c>
    </row>
    <row r="44" spans="2:6" s="1" customFormat="1" ht="24" customHeight="1">
      <c r="B44" s="33"/>
      <c r="C44" s="34" t="s">
        <v>7</v>
      </c>
      <c r="D44" s="35">
        <f>D41+D42+D43</f>
        <v>4</v>
      </c>
      <c r="E44" s="35"/>
      <c r="F44" s="35">
        <f>F41+F42+F43</f>
        <v>22950</v>
      </c>
    </row>
    <row r="45" spans="2:6" s="1" customFormat="1" ht="18" customHeight="1">
      <c r="B45" s="57" t="s">
        <v>38</v>
      </c>
      <c r="C45" s="57"/>
      <c r="D45" s="57"/>
      <c r="E45" s="57"/>
      <c r="F45" s="57"/>
    </row>
    <row r="46" spans="2:6" s="1" customFormat="1" ht="21" customHeight="1">
      <c r="B46" s="4">
        <v>23</v>
      </c>
      <c r="C46" s="5" t="s">
        <v>40</v>
      </c>
      <c r="D46" s="4">
        <v>1</v>
      </c>
      <c r="E46" s="4">
        <v>7100</v>
      </c>
      <c r="F46" s="4">
        <f>D46*E46</f>
        <v>7100</v>
      </c>
    </row>
    <row r="47" spans="2:6" s="1" customFormat="1" ht="21" customHeight="1">
      <c r="B47" s="4">
        <v>24</v>
      </c>
      <c r="C47" s="5" t="s">
        <v>18</v>
      </c>
      <c r="D47" s="4">
        <v>1</v>
      </c>
      <c r="E47" s="4">
        <v>6887</v>
      </c>
      <c r="F47" s="4">
        <f>D47*E47</f>
        <v>6887</v>
      </c>
    </row>
    <row r="48" spans="2:6" s="1" customFormat="1" ht="24.75" customHeight="1">
      <c r="B48" s="4">
        <v>25</v>
      </c>
      <c r="C48" s="28" t="s">
        <v>4</v>
      </c>
      <c r="D48" s="27">
        <v>2</v>
      </c>
      <c r="E48" s="4">
        <v>5500</v>
      </c>
      <c r="F48" s="4">
        <f>D48*E48</f>
        <v>11000</v>
      </c>
    </row>
    <row r="49" spans="2:6" s="1" customFormat="1" ht="23.25" customHeight="1">
      <c r="B49" s="33"/>
      <c r="C49" s="34" t="s">
        <v>7</v>
      </c>
      <c r="D49" s="35">
        <f>SUM(D46:D48)</f>
        <v>4</v>
      </c>
      <c r="E49" s="33"/>
      <c r="F49" s="35">
        <f>SUM(F46:F48)</f>
        <v>24987</v>
      </c>
    </row>
    <row r="50" spans="2:6" s="1" customFormat="1" ht="25.5" customHeight="1">
      <c r="B50" s="63" t="s">
        <v>39</v>
      </c>
      <c r="C50" s="63"/>
      <c r="D50" s="63"/>
      <c r="E50" s="63"/>
      <c r="F50" s="63"/>
    </row>
    <row r="51" spans="2:6" s="1" customFormat="1" ht="21" customHeight="1">
      <c r="B51" s="27">
        <v>26</v>
      </c>
      <c r="C51" s="28" t="s">
        <v>40</v>
      </c>
      <c r="D51" s="27">
        <v>1</v>
      </c>
      <c r="E51" s="27">
        <v>7100</v>
      </c>
      <c r="F51" s="27">
        <f>D51*E51</f>
        <v>7100</v>
      </c>
    </row>
    <row r="52" spans="2:6" s="1" customFormat="1" ht="18" customHeight="1">
      <c r="B52" s="27">
        <v>27</v>
      </c>
      <c r="C52" s="28" t="s">
        <v>4</v>
      </c>
      <c r="D52" s="27">
        <v>2</v>
      </c>
      <c r="E52" s="27">
        <v>5500</v>
      </c>
      <c r="F52" s="27">
        <f>D52*E52</f>
        <v>11000</v>
      </c>
    </row>
    <row r="53" spans="2:6" s="1" customFormat="1" ht="24.75" customHeight="1">
      <c r="B53" s="33"/>
      <c r="C53" s="34" t="s">
        <v>7</v>
      </c>
      <c r="D53" s="35">
        <f>SUM(D51:D52)</f>
        <v>3</v>
      </c>
      <c r="E53" s="33"/>
      <c r="F53" s="35">
        <f>SUM(F51:F52)</f>
        <v>18100</v>
      </c>
    </row>
    <row r="54" spans="2:6" s="1" customFormat="1" ht="23.25" customHeight="1">
      <c r="B54" s="64" t="s">
        <v>41</v>
      </c>
      <c r="C54" s="65"/>
      <c r="D54" s="65"/>
      <c r="E54" s="65"/>
      <c r="F54" s="66"/>
    </row>
    <row r="55" spans="2:6" s="1" customFormat="1" ht="22.5" customHeight="1">
      <c r="B55" s="27">
        <v>28</v>
      </c>
      <c r="C55" s="28" t="s">
        <v>8</v>
      </c>
      <c r="D55" s="27">
        <v>1</v>
      </c>
      <c r="E55" s="27">
        <v>7100</v>
      </c>
      <c r="F55" s="27">
        <f>D55*E55</f>
        <v>7100</v>
      </c>
    </row>
    <row r="56" spans="2:6" s="1" customFormat="1" ht="23.25" customHeight="1">
      <c r="B56" s="27">
        <v>29</v>
      </c>
      <c r="C56" s="28" t="s">
        <v>4</v>
      </c>
      <c r="D56" s="27">
        <v>2</v>
      </c>
      <c r="E56" s="27">
        <v>5500</v>
      </c>
      <c r="F56" s="27">
        <f>D56*E56</f>
        <v>11000</v>
      </c>
    </row>
    <row r="57" spans="2:6" s="1" customFormat="1" ht="23.25" customHeight="1">
      <c r="B57" s="33"/>
      <c r="C57" s="34" t="s">
        <v>46</v>
      </c>
      <c r="D57" s="35">
        <f>SUM(D55:D56)</f>
        <v>3</v>
      </c>
      <c r="E57" s="35">
        <f>SUM(E55:E56)</f>
        <v>12600</v>
      </c>
      <c r="F57" s="35">
        <f>SUM(F55:F56)</f>
        <v>18100</v>
      </c>
    </row>
    <row r="58" spans="2:6" s="1" customFormat="1" ht="33.75" customHeight="1">
      <c r="B58" s="57" t="s">
        <v>50</v>
      </c>
      <c r="C58" s="57"/>
      <c r="D58" s="57"/>
      <c r="E58" s="57"/>
      <c r="F58" s="57"/>
    </row>
    <row r="59" spans="2:6" s="1" customFormat="1" ht="26.25" customHeight="1">
      <c r="B59" s="4">
        <v>30</v>
      </c>
      <c r="C59" s="5" t="s">
        <v>53</v>
      </c>
      <c r="D59" s="4">
        <v>1</v>
      </c>
      <c r="E59" s="4">
        <v>7100</v>
      </c>
      <c r="F59" s="4">
        <f>D59*E59</f>
        <v>7100</v>
      </c>
    </row>
    <row r="60" spans="2:6" s="1" customFormat="1" ht="27" customHeight="1">
      <c r="B60" s="4">
        <v>31</v>
      </c>
      <c r="C60" s="5" t="s">
        <v>4</v>
      </c>
      <c r="D60" s="4">
        <v>1</v>
      </c>
      <c r="E60" s="4">
        <v>5500</v>
      </c>
      <c r="F60" s="4">
        <f>D60*E60</f>
        <v>5500</v>
      </c>
    </row>
    <row r="61" spans="2:6" s="1" customFormat="1" ht="27" customHeight="1">
      <c r="B61" s="4">
        <v>32</v>
      </c>
      <c r="C61" s="5" t="s">
        <v>14</v>
      </c>
      <c r="D61" s="4">
        <v>1</v>
      </c>
      <c r="E61" s="4">
        <v>4000</v>
      </c>
      <c r="F61" s="4">
        <f>D61*E61</f>
        <v>4000</v>
      </c>
    </row>
    <row r="62" spans="2:6" s="1" customFormat="1" ht="27" customHeight="1">
      <c r="B62" s="33"/>
      <c r="C62" s="34" t="s">
        <v>5</v>
      </c>
      <c r="D62" s="35">
        <f>SUM(D59:D61)</f>
        <v>3</v>
      </c>
      <c r="E62" s="35"/>
      <c r="F62" s="35">
        <f>SUM(F59:F61)</f>
        <v>16600</v>
      </c>
    </row>
    <row r="63" spans="2:6" s="1" customFormat="1" ht="24.75" customHeight="1">
      <c r="B63" s="51" t="s">
        <v>13</v>
      </c>
      <c r="C63" s="51"/>
      <c r="D63" s="51"/>
      <c r="E63" s="51"/>
      <c r="F63" s="51"/>
    </row>
    <row r="64" spans="2:6" s="1" customFormat="1" ht="23.25" customHeight="1">
      <c r="B64" s="4">
        <v>33</v>
      </c>
      <c r="C64" s="5" t="s">
        <v>3</v>
      </c>
      <c r="D64" s="4">
        <v>1</v>
      </c>
      <c r="E64" s="4">
        <v>7100</v>
      </c>
      <c r="F64" s="4">
        <f>D64*E64</f>
        <v>7100</v>
      </c>
    </row>
    <row r="65" spans="2:6" s="1" customFormat="1" ht="27" customHeight="1">
      <c r="B65" s="4">
        <v>34</v>
      </c>
      <c r="C65" s="5" t="s">
        <v>4</v>
      </c>
      <c r="D65" s="4">
        <v>2</v>
      </c>
      <c r="E65" s="4">
        <v>5500</v>
      </c>
      <c r="F65" s="4">
        <f>D65*E65</f>
        <v>11000</v>
      </c>
    </row>
    <row r="66" spans="2:6" s="1" customFormat="1" ht="27" customHeight="1">
      <c r="B66" s="4">
        <v>35</v>
      </c>
      <c r="C66" s="5" t="s">
        <v>1</v>
      </c>
      <c r="D66" s="4">
        <v>1</v>
      </c>
      <c r="E66" s="4">
        <v>4850</v>
      </c>
      <c r="F66" s="4">
        <f>D66*E66</f>
        <v>4850</v>
      </c>
    </row>
    <row r="67" spans="2:6" s="1" customFormat="1" ht="30.75" customHeight="1">
      <c r="B67" s="33"/>
      <c r="C67" s="36" t="s">
        <v>2</v>
      </c>
      <c r="D67" s="35">
        <f>SUM(D64:D66)</f>
        <v>4</v>
      </c>
      <c r="E67" s="33"/>
      <c r="F67" s="35">
        <f>SUM(F64:F66)</f>
        <v>22950</v>
      </c>
    </row>
    <row r="68" spans="2:6" s="1" customFormat="1" ht="23.25" customHeight="1">
      <c r="B68" s="57" t="s">
        <v>52</v>
      </c>
      <c r="C68" s="57"/>
      <c r="D68" s="57"/>
      <c r="E68" s="57"/>
      <c r="F68" s="57"/>
    </row>
    <row r="69" spans="2:6" s="1" customFormat="1" ht="24.75" customHeight="1">
      <c r="B69" s="4">
        <v>36</v>
      </c>
      <c r="C69" s="5" t="s">
        <v>43</v>
      </c>
      <c r="D69" s="4">
        <v>1</v>
      </c>
      <c r="E69" s="4">
        <v>6100</v>
      </c>
      <c r="F69" s="4">
        <f>D69*E69</f>
        <v>6100</v>
      </c>
    </row>
    <row r="70" spans="2:6" s="1" customFormat="1" ht="28.5" customHeight="1">
      <c r="B70" s="33"/>
      <c r="C70" s="34" t="s">
        <v>5</v>
      </c>
      <c r="D70" s="35">
        <f>SUM(D69:D69)</f>
        <v>1</v>
      </c>
      <c r="E70" s="35"/>
      <c r="F70" s="35">
        <f>SUM(F69:F69)</f>
        <v>6100</v>
      </c>
    </row>
    <row r="71" spans="2:6" s="1" customFormat="1" ht="26.25" customHeight="1">
      <c r="B71" s="57" t="s">
        <v>54</v>
      </c>
      <c r="C71" s="57"/>
      <c r="D71" s="57"/>
      <c r="E71" s="57"/>
      <c r="F71" s="57"/>
    </row>
    <row r="72" spans="2:6" s="1" customFormat="1" ht="27.75" customHeight="1">
      <c r="B72" s="4">
        <v>37</v>
      </c>
      <c r="C72" s="5" t="s">
        <v>3</v>
      </c>
      <c r="D72" s="4">
        <v>1</v>
      </c>
      <c r="E72" s="4">
        <v>7100</v>
      </c>
      <c r="F72" s="4">
        <f>D72*E72</f>
        <v>7100</v>
      </c>
    </row>
    <row r="73" spans="2:6" s="1" customFormat="1" ht="26.25" customHeight="1">
      <c r="B73" s="4">
        <v>38</v>
      </c>
      <c r="C73" s="28" t="s">
        <v>4</v>
      </c>
      <c r="D73" s="27">
        <v>1</v>
      </c>
      <c r="E73" s="4">
        <v>5500</v>
      </c>
      <c r="F73" s="4">
        <f>D73*E73</f>
        <v>5500</v>
      </c>
    </row>
    <row r="74" spans="2:6" s="1" customFormat="1" ht="30.75" customHeight="1">
      <c r="B74" s="33"/>
      <c r="C74" s="34" t="s">
        <v>5</v>
      </c>
      <c r="D74" s="35">
        <f>SUM(D72:D73)</f>
        <v>2</v>
      </c>
      <c r="E74" s="35"/>
      <c r="F74" s="35">
        <f>SUM(F72:F73)</f>
        <v>12600</v>
      </c>
    </row>
    <row r="75" spans="2:6" s="1" customFormat="1" ht="31.5" customHeight="1">
      <c r="B75" s="52" t="s">
        <v>34</v>
      </c>
      <c r="C75" s="58"/>
      <c r="D75" s="58"/>
      <c r="E75" s="58"/>
      <c r="F75" s="59"/>
    </row>
    <row r="76" spans="2:6" s="1" customFormat="1" ht="21.75" customHeight="1">
      <c r="B76" s="15">
        <v>39</v>
      </c>
      <c r="C76" s="12" t="s">
        <v>3</v>
      </c>
      <c r="D76" s="15">
        <v>1</v>
      </c>
      <c r="E76" s="4">
        <v>7100</v>
      </c>
      <c r="F76" s="4">
        <f>D76*E76</f>
        <v>7100</v>
      </c>
    </row>
    <row r="77" spans="2:6" s="1" customFormat="1" ht="21.75" customHeight="1">
      <c r="B77" s="15">
        <v>40</v>
      </c>
      <c r="C77" s="12" t="s">
        <v>18</v>
      </c>
      <c r="D77" s="15">
        <v>1</v>
      </c>
      <c r="E77" s="4">
        <v>6887</v>
      </c>
      <c r="F77" s="4">
        <f>D77*E77</f>
        <v>6887</v>
      </c>
    </row>
    <row r="78" spans="2:6" s="1" customFormat="1" ht="27" customHeight="1">
      <c r="B78" s="15">
        <v>41</v>
      </c>
      <c r="C78" s="12" t="s">
        <v>4</v>
      </c>
      <c r="D78" s="15">
        <v>2</v>
      </c>
      <c r="E78" s="4">
        <v>5500</v>
      </c>
      <c r="F78" s="4">
        <f>D78*E78</f>
        <v>11000</v>
      </c>
    </row>
    <row r="79" spans="2:6" s="1" customFormat="1" ht="27" customHeight="1">
      <c r="B79" s="37"/>
      <c r="C79" s="38" t="s">
        <v>2</v>
      </c>
      <c r="D79" s="39">
        <f>SUM(D76:D78)</f>
        <v>4</v>
      </c>
      <c r="E79" s="39"/>
      <c r="F79" s="39">
        <f>SUM(F76:F78)</f>
        <v>24987</v>
      </c>
    </row>
    <row r="80" spans="2:6" s="1" customFormat="1" ht="24" customHeight="1">
      <c r="B80" s="51" t="s">
        <v>11</v>
      </c>
      <c r="C80" s="51"/>
      <c r="D80" s="51"/>
      <c r="E80" s="51"/>
      <c r="F80" s="51"/>
    </row>
    <row r="81" spans="2:6" s="1" customFormat="1" ht="24" customHeight="1">
      <c r="B81" s="4">
        <v>42</v>
      </c>
      <c r="C81" s="5" t="s">
        <v>3</v>
      </c>
      <c r="D81" s="4">
        <v>1</v>
      </c>
      <c r="E81" s="4">
        <v>7100</v>
      </c>
      <c r="F81" s="4">
        <f>D81*E81</f>
        <v>7100</v>
      </c>
    </row>
    <row r="82" spans="2:6" s="1" customFormat="1" ht="24" customHeight="1">
      <c r="B82" s="4">
        <v>43</v>
      </c>
      <c r="C82" s="5" t="s">
        <v>33</v>
      </c>
      <c r="D82" s="27">
        <v>4</v>
      </c>
      <c r="E82" s="4">
        <v>2723</v>
      </c>
      <c r="F82" s="4">
        <f>D82*E82</f>
        <v>10892</v>
      </c>
    </row>
    <row r="83" spans="2:6" s="1" customFormat="1" ht="27" customHeight="1">
      <c r="B83" s="4">
        <v>44</v>
      </c>
      <c r="C83" s="5" t="s">
        <v>32</v>
      </c>
      <c r="D83" s="27">
        <v>3</v>
      </c>
      <c r="E83" s="4">
        <v>2741</v>
      </c>
      <c r="F83" s="4">
        <f>D83*E83</f>
        <v>8223</v>
      </c>
    </row>
    <row r="84" spans="2:6" s="1" customFormat="1" ht="21.75" customHeight="1">
      <c r="B84" s="4">
        <v>45</v>
      </c>
      <c r="C84" s="5" t="s">
        <v>20</v>
      </c>
      <c r="D84" s="4">
        <v>4</v>
      </c>
      <c r="E84" s="4">
        <v>3900</v>
      </c>
      <c r="F84" s="4">
        <f>D84*E84</f>
        <v>15600</v>
      </c>
    </row>
    <row r="85" spans="2:6" s="1" customFormat="1" ht="22.5" customHeight="1">
      <c r="B85" s="33"/>
      <c r="C85" s="34" t="s">
        <v>5</v>
      </c>
      <c r="D85" s="35">
        <f>SUM(D81:D84)</f>
        <v>12</v>
      </c>
      <c r="E85" s="33"/>
      <c r="F85" s="35">
        <f>SUM(F81:F84)</f>
        <v>41815</v>
      </c>
    </row>
    <row r="86" spans="2:6" s="1" customFormat="1" ht="25.5" customHeight="1">
      <c r="B86" s="60" t="s">
        <v>42</v>
      </c>
      <c r="C86" s="61"/>
      <c r="D86" s="61"/>
      <c r="E86" s="61"/>
      <c r="F86" s="62"/>
    </row>
    <row r="87" spans="2:6" s="1" customFormat="1" ht="25.5" customHeight="1">
      <c r="B87" s="15">
        <v>46</v>
      </c>
      <c r="C87" s="22" t="s">
        <v>3</v>
      </c>
      <c r="D87" s="24">
        <v>1</v>
      </c>
      <c r="E87" s="4">
        <v>7100</v>
      </c>
      <c r="F87" s="4">
        <f>D87*E87</f>
        <v>7100</v>
      </c>
    </row>
    <row r="88" spans="2:6" s="1" customFormat="1" ht="27.75" customHeight="1">
      <c r="B88" s="15">
        <v>47</v>
      </c>
      <c r="C88" s="12" t="s">
        <v>4</v>
      </c>
      <c r="D88" s="24">
        <v>1</v>
      </c>
      <c r="E88" s="4">
        <v>5500</v>
      </c>
      <c r="F88" s="4">
        <f>D88*E88</f>
        <v>5500</v>
      </c>
    </row>
    <row r="89" spans="2:6" s="1" customFormat="1" ht="38.25" customHeight="1">
      <c r="B89" s="15">
        <v>48</v>
      </c>
      <c r="C89" s="5" t="s">
        <v>28</v>
      </c>
      <c r="D89" s="4">
        <v>1</v>
      </c>
      <c r="E89" s="4">
        <v>4000</v>
      </c>
      <c r="F89" s="4">
        <f>D89*E89</f>
        <v>4000</v>
      </c>
    </row>
    <row r="90" spans="2:6" s="1" customFormat="1" ht="24" customHeight="1">
      <c r="B90" s="37"/>
      <c r="C90" s="40" t="s">
        <v>2</v>
      </c>
      <c r="D90" s="41">
        <f>SUM(D87:D89)</f>
        <v>3</v>
      </c>
      <c r="E90" s="41"/>
      <c r="F90" s="41">
        <f>SUM(F87:F89)</f>
        <v>16600</v>
      </c>
    </row>
    <row r="91" spans="2:6" s="1" customFormat="1" ht="23.25" customHeight="1">
      <c r="B91" s="52" t="s">
        <v>29</v>
      </c>
      <c r="C91" s="53"/>
      <c r="D91" s="53"/>
      <c r="E91" s="53"/>
      <c r="F91" s="54"/>
    </row>
    <row r="92" spans="2:6" s="1" customFormat="1" ht="30.75" customHeight="1">
      <c r="B92" s="15">
        <v>49</v>
      </c>
      <c r="C92" s="22" t="s">
        <v>3</v>
      </c>
      <c r="D92" s="24">
        <v>1</v>
      </c>
      <c r="E92" s="4">
        <v>7100</v>
      </c>
      <c r="F92" s="4">
        <f>D92*E92</f>
        <v>7100</v>
      </c>
    </row>
    <row r="93" spans="2:6" s="1" customFormat="1" ht="27.75" customHeight="1">
      <c r="B93" s="15">
        <v>50</v>
      </c>
      <c r="C93" s="22" t="s">
        <v>31</v>
      </c>
      <c r="D93" s="24">
        <v>2</v>
      </c>
      <c r="E93" s="4">
        <v>5600</v>
      </c>
      <c r="F93" s="4">
        <f>D93*E93</f>
        <v>11200</v>
      </c>
    </row>
    <row r="94" spans="2:6" s="1" customFormat="1" ht="26.25" customHeight="1">
      <c r="B94" s="37"/>
      <c r="C94" s="40" t="s">
        <v>2</v>
      </c>
      <c r="D94" s="41">
        <f>SUM(D92:D93)</f>
        <v>3</v>
      </c>
      <c r="E94" s="41"/>
      <c r="F94" s="42">
        <f>SUM(F92:F93)</f>
        <v>18300</v>
      </c>
    </row>
    <row r="95" spans="2:6" s="1" customFormat="1" ht="21" customHeight="1">
      <c r="B95" s="51" t="s">
        <v>47</v>
      </c>
      <c r="C95" s="51"/>
      <c r="D95" s="51"/>
      <c r="E95" s="51"/>
      <c r="F95" s="51"/>
    </row>
    <row r="96" spans="2:6" s="1" customFormat="1" ht="28.5" customHeight="1">
      <c r="B96" s="4">
        <v>51</v>
      </c>
      <c r="C96" s="5" t="s">
        <v>3</v>
      </c>
      <c r="D96" s="4">
        <v>1</v>
      </c>
      <c r="E96" s="4">
        <v>7100</v>
      </c>
      <c r="F96" s="4">
        <f>D96*E96</f>
        <v>7100</v>
      </c>
    </row>
    <row r="97" spans="2:6" s="1" customFormat="1" ht="25.5" customHeight="1">
      <c r="B97" s="4">
        <v>52</v>
      </c>
      <c r="C97" s="28" t="s">
        <v>4</v>
      </c>
      <c r="D97" s="4">
        <v>1</v>
      </c>
      <c r="E97" s="4">
        <v>5500</v>
      </c>
      <c r="F97" s="4">
        <f>D97*E97</f>
        <v>5500</v>
      </c>
    </row>
    <row r="98" spans="2:6" s="1" customFormat="1" ht="31.5" customHeight="1">
      <c r="B98" s="33"/>
      <c r="C98" s="34" t="s">
        <v>2</v>
      </c>
      <c r="D98" s="35">
        <f>SUM(D96:D97)</f>
        <v>2</v>
      </c>
      <c r="E98" s="35"/>
      <c r="F98" s="35">
        <f>SUM(F96:F97)</f>
        <v>12600</v>
      </c>
    </row>
    <row r="99" spans="2:6" s="1" customFormat="1" ht="23.25" customHeight="1">
      <c r="B99" s="52" t="s">
        <v>30</v>
      </c>
      <c r="C99" s="53"/>
      <c r="D99" s="53"/>
      <c r="E99" s="53"/>
      <c r="F99" s="54"/>
    </row>
    <row r="100" spans="2:6" s="1" customFormat="1" ht="18" customHeight="1">
      <c r="B100" s="15">
        <v>53</v>
      </c>
      <c r="C100" s="22" t="s">
        <v>3</v>
      </c>
      <c r="D100" s="24">
        <v>1</v>
      </c>
      <c r="E100" s="4">
        <v>7100</v>
      </c>
      <c r="F100" s="4">
        <f>D100*E100</f>
        <v>7100</v>
      </c>
    </row>
    <row r="101" spans="2:6" s="1" customFormat="1" ht="23.25" customHeight="1">
      <c r="B101" s="15">
        <v>54</v>
      </c>
      <c r="C101" s="22" t="s">
        <v>4</v>
      </c>
      <c r="D101" s="24">
        <v>2</v>
      </c>
      <c r="E101" s="4">
        <v>5500</v>
      </c>
      <c r="F101" s="4">
        <f>D101*E101</f>
        <v>11000</v>
      </c>
    </row>
    <row r="102" spans="2:6" s="1" customFormat="1" ht="23.25" customHeight="1">
      <c r="B102" s="15">
        <v>55</v>
      </c>
      <c r="C102" s="22" t="s">
        <v>14</v>
      </c>
      <c r="D102" s="24">
        <v>3</v>
      </c>
      <c r="E102" s="4">
        <v>4000</v>
      </c>
      <c r="F102" s="4">
        <f>D102*E102</f>
        <v>12000</v>
      </c>
    </row>
    <row r="103" spans="2:6" s="1" customFormat="1" ht="23.25" customHeight="1">
      <c r="B103" s="37"/>
      <c r="C103" s="40" t="s">
        <v>2</v>
      </c>
      <c r="D103" s="41">
        <f>SUM(D100:D102)</f>
        <v>6</v>
      </c>
      <c r="E103" s="41"/>
      <c r="F103" s="41">
        <f>SUM(F100:F102)</f>
        <v>30100</v>
      </c>
    </row>
    <row r="104" spans="2:6" s="1" customFormat="1" ht="25.5" customHeight="1">
      <c r="B104" s="43"/>
      <c r="C104" s="44" t="s">
        <v>24</v>
      </c>
      <c r="D104" s="45">
        <f>D34+D39+D44+D49+D53+D57+D62+D67+D70+D74+D79+D85+D90+D94+D98+D103</f>
        <v>89</v>
      </c>
      <c r="E104" s="45"/>
      <c r="F104" s="49">
        <f>F34+F39+F44+F49+F53+F57+F62+F67+F70+F74+F79+F85+F90+F94+F98+F103</f>
        <v>557150</v>
      </c>
    </row>
    <row r="105" spans="2:6" s="1" customFormat="1" ht="10.5" customHeight="1">
      <c r="B105" s="13"/>
      <c r="C105" s="6"/>
      <c r="D105" s="25"/>
      <c r="E105" s="6"/>
      <c r="F105" s="6"/>
    </row>
    <row r="106" spans="3:6" s="26" customFormat="1" ht="62.25" customHeight="1">
      <c r="C106" s="47" t="s">
        <v>57</v>
      </c>
      <c r="D106" s="55"/>
      <c r="E106" s="55"/>
      <c r="F106" s="30" t="s">
        <v>61</v>
      </c>
    </row>
    <row r="107" spans="3:6" s="26" customFormat="1" ht="36.75" customHeight="1">
      <c r="C107" s="46"/>
      <c r="D107" s="55"/>
      <c r="E107" s="55"/>
      <c r="F107" s="30"/>
    </row>
    <row r="108" spans="3:6" s="26" customFormat="1" ht="44.25" customHeight="1">
      <c r="C108" s="50" t="s">
        <v>58</v>
      </c>
      <c r="D108" s="56"/>
      <c r="E108" s="56"/>
      <c r="F108" s="48" t="s">
        <v>44</v>
      </c>
    </row>
  </sheetData>
  <sheetProtection/>
  <mergeCells count="32">
    <mergeCell ref="E1:F1"/>
    <mergeCell ref="B3:F3"/>
    <mergeCell ref="B4:F4"/>
    <mergeCell ref="B5:F5"/>
    <mergeCell ref="B7:F7"/>
    <mergeCell ref="B8:B9"/>
    <mergeCell ref="C8:C9"/>
    <mergeCell ref="D8:D9"/>
    <mergeCell ref="E8:E9"/>
    <mergeCell ref="F8:F9"/>
    <mergeCell ref="B16:F16"/>
    <mergeCell ref="B18:F18"/>
    <mergeCell ref="B25:F25"/>
    <mergeCell ref="B29:F29"/>
    <mergeCell ref="B35:F35"/>
    <mergeCell ref="B40:F40"/>
    <mergeCell ref="B91:F91"/>
    <mergeCell ref="B45:F45"/>
    <mergeCell ref="B50:F50"/>
    <mergeCell ref="B54:F54"/>
    <mergeCell ref="B58:F58"/>
    <mergeCell ref="B63:F63"/>
    <mergeCell ref="B95:F95"/>
    <mergeCell ref="B99:F99"/>
    <mergeCell ref="D106:E106"/>
    <mergeCell ref="D107:E107"/>
    <mergeCell ref="D108:E108"/>
    <mergeCell ref="B68:F68"/>
    <mergeCell ref="B71:F71"/>
    <mergeCell ref="B75:F75"/>
    <mergeCell ref="B80:F80"/>
    <mergeCell ref="B86:F86"/>
  </mergeCells>
  <printOptions/>
  <pageMargins left="0.7" right="0.7" top="0.75" bottom="0.75" header="0.3" footer="0.3"/>
  <pageSetup horizontalDpi="600" verticalDpi="600" orientation="portrait" paperSize="9" scale="48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</cp:lastModifiedBy>
  <cp:lastPrinted>2020-11-23T09:21:22Z</cp:lastPrinted>
  <dcterms:created xsi:type="dcterms:W3CDTF">1996-10-08T23:32:33Z</dcterms:created>
  <dcterms:modified xsi:type="dcterms:W3CDTF">2020-11-30T11:05:42Z</dcterms:modified>
  <cp:category/>
  <cp:version/>
  <cp:contentType/>
  <cp:contentStatus/>
</cp:coreProperties>
</file>