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995" windowHeight="8775" activeTab="0"/>
  </bookViews>
  <sheets>
    <sheet name="2021" sheetId="1" r:id="rId1"/>
    <sheet name="Лист2" sheetId="2" r:id="rId2"/>
    <sheet name="Лист3" sheetId="3" r:id="rId3"/>
  </sheets>
  <definedNames/>
  <calcPr fullCalcOnLoad="1"/>
</workbook>
</file>

<file path=xl/sharedStrings.xml><?xml version="1.0" encoding="utf-8"?>
<sst xmlns="http://schemas.openxmlformats.org/spreadsheetml/2006/main" count="1054" uniqueCount="290">
  <si>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</si>
  <si>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</si>
  <si>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</si>
  <si>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</si>
  <si>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</si>
  <si>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головного розпорядника коштів місцевого бюджету)</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</si>
  <si>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</si>
  <si>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</si>
  <si>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</si>
  <si>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</si>
  <si>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</si>
  <si>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</si>
  <si>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</si>
  <si>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</si>
  <si>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</si>
  <si>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</si>
  <si>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</si>
  <si>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</si>
  <si>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</si>
  <si>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</si>
  <si>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</si>
  <si>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</si>
  <si>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</si>
  <si>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</si>
  <si>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</si>
  <si>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</si>
  <si>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</si>
  <si>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</si>
  <si>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</si>
  <si>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</si>
  <si>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</si>
  <si>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</si>
  <si>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</si>
  <si>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</si>
  <si>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</si>
  <si>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</si>
  <si>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</si>
  <si>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</si>
  <si>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</si>
  <si>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</si>
  <si>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</si>
  <si>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</si>
  <si>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</si>
  <si>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</si>
  <si>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</si>
  <si>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</si>
  <si>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</si>
  <si>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</si>
  <si>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</si>
  <si>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</si>
  <si>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</si>
  <si>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</si>
  <si>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</si>
  <si>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Керівник установи</t>
  </si>
  <si>
    <t>(підпис)</t>
  </si>
  <si>
    <t>(прізвище та ініціали)</t>
  </si>
  <si>
    <t>Керівник фінансової служби</t>
  </si>
  <si>
    <t xml:space="preserve">3. </t>
  </si>
  <si>
    <t>разом
(7 + 8)</t>
  </si>
  <si>
    <t>разом
(11 + 12)</t>
  </si>
  <si>
    <t>разом
(3 + 4)</t>
  </si>
  <si>
    <t>Власні надходження бюджетних установ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</si>
  <si>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</si>
  <si>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</si>
  <si>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</si>
  <si>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</si>
  <si>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</si>
  <si>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</si>
  <si>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</si>
  <si>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</si>
  <si>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</si>
  <si>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</si>
  <si>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</si>
  <si>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</si>
  <si>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</si>
  <si>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</si>
  <si>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</si>
  <si>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</si>
  <si>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</si>
  <si>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</si>
  <si>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</si>
  <si>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</si>
  <si>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</si>
  <si>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</si>
  <si>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</si>
  <si>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</si>
  <si>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</si>
  <si>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</si>
  <si>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</si>
  <si>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</si>
  <si>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</si>
  <si>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1. Виконавчий комітет Новомосковської міської ради</t>
  </si>
  <si>
    <t>04052206</t>
  </si>
  <si>
    <t>02</t>
  </si>
  <si>
    <t>0213121</t>
  </si>
  <si>
    <t>"Утримання та забезпечення  діяльності центрів соціальних служб для сім'ї, дітенй та молоді"</t>
  </si>
  <si>
    <t>2) завдання бюджетної програми:</t>
  </si>
  <si>
    <t>Завдання 1: Надання соціальних послуг дітям, які опинились у складних життєвих обставинах та потребують сторонньої допомоги.</t>
  </si>
  <si>
    <t>Завдання 2: Здійснення заходів із забезпечення соціальної підтримки та надання соціальних послуг дітям, молоді та сім"ям, які опинились у складних життєвих обставинах</t>
  </si>
  <si>
    <t>1.Бюджетний  кодекс України;</t>
  </si>
  <si>
    <t>2.Рішення міської ради "Про місцевий  бюджет  Новомосковська" на відповідний рік.</t>
  </si>
  <si>
    <t>3. Закони України "Про соціальну роботу з сім"ями та молоддю", "Про забезпечення організаційно-правових умов соціального захисту дітей -сиріт та дітей, позбавлених батьківського піклування";</t>
  </si>
  <si>
    <t>4.Постанова Кабміну України від 30.08.2002р. № 1298"Про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 та доповненнями ;</t>
  </si>
  <si>
    <t>5.Спільний наказ  Мінсоцполітики України та Міністерства охорони здоров"я від 05.10.2005р.№ 308/519 "Про впорядкування умов праці працівників закладів охорони здоров"я та установ соціального захисту населення";</t>
  </si>
  <si>
    <t xml:space="preserve">6.Наказ Мінсоцполітики України від 18.05.2015р. № 526 "Про умови оплати праці працівників закладів соціального захисту дітей, закладів соціального обслуговування і центрів соціальних служб для сім"ї, дітей та молоді" із змінами та доповненнями ; </t>
  </si>
  <si>
    <t>7.Постанова Кабінету Міністрів України від 17.10.2017р. № 1242 "Про затвердження Державної цільової соціальної програми реформування системи закладів для дітей сиріт та дітей, позбавлених батьківського піклування"</t>
  </si>
  <si>
    <t>8. Наказ Державного агенства з питань електронного урядування України від 14.05.2019  № 35 "Про затвердження Методики визначення належності бюджетних програм до сфери інформатизації"</t>
  </si>
  <si>
    <t>2021 рік (прогноз)</t>
  </si>
  <si>
    <t>2022 рік (прогноз)</t>
  </si>
  <si>
    <t>Поточні видатки</t>
  </si>
  <si>
    <t>Оплата праці і нарахування на заробітну плату</t>
  </si>
  <si>
    <t>Заробітна плата</t>
  </si>
  <si>
    <t>Нарахування на оплату праці</t>
  </si>
  <si>
    <t>Використання товарів і послуг</t>
  </si>
  <si>
    <t>Предмети,матеріали,обладнання та інвентар</t>
  </si>
  <si>
    <t>Оплата послуг (крім комунальних)</t>
  </si>
  <si>
    <t>Видатки на відрядження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</si>
  <si>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</si>
  <si>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</si>
  <si>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</si>
  <si>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</si>
  <si>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021</t>
  </si>
  <si>
    <t>Надання соціальних послуг дітям, які опинились у складних життєвих обставинах та потребують сторонньої допомоги.</t>
  </si>
  <si>
    <t>Здійснення заходів із забезпечення соціальної підтримки та надання соціальних послуг дітям, молоді та сім»ям,які опинились у складних життєвих обставинах</t>
  </si>
  <si>
    <t>Здійснення заходів з інформатизації</t>
  </si>
  <si>
    <t>1) результативні показники бюджетної програми у 2018- 2020 роках:</t>
  </si>
  <si>
    <t>1.1.</t>
  </si>
  <si>
    <t>1.1.1.</t>
  </si>
  <si>
    <t>Кількість центрів СССДМ, од.</t>
  </si>
  <si>
    <t>одиниць</t>
  </si>
  <si>
    <t>Розпорядження № 1526 від 20.12.1996р. «Про створення міського центру ССМ»</t>
  </si>
  <si>
    <t>1.1.2.</t>
  </si>
  <si>
    <t>Кількість штатних працівників, од.</t>
  </si>
  <si>
    <t>Розпорядження №1526 від20.12.1996р.;Рішення Новом-кої міськради депутатів №737 від 30.01.2006р.; Рішення Новом-кої міськради депутатів №573 від 15.06.2012р. Штатний розпис на 2019 р.</t>
  </si>
  <si>
    <t>грн.</t>
  </si>
  <si>
    <t>1.2.1.</t>
  </si>
  <si>
    <t>Кількість прийомних сімей, дитячих будинків сімейного типу, сімей, які опинилися в складних життєвих обставинах, охоплених соціальним супроводом, од.</t>
  </si>
  <si>
    <t>Квартальні форми№№ 1.1;1.2 «Кількісні показники щодо роботи з сім»ями (особами) які опинилися в СЖО»</t>
  </si>
  <si>
    <t>1.2.2.</t>
  </si>
  <si>
    <t>Кількість обстежених сімей, які опинилися в складних життєвих обставинах, од.</t>
  </si>
  <si>
    <t>Наказ Мінсоцполітики від 09.07.2014р.»Про затвердження форм обліку соціальних послуг сім»ям(особам), які перебувають у складних життєвих обставинах»,Акти обстеження сімей, Банк даних НМЦСССДМ</t>
  </si>
  <si>
    <t>1.2.3.</t>
  </si>
  <si>
    <t>Консультування, осіб.</t>
  </si>
  <si>
    <t>осіб</t>
  </si>
  <si>
    <t>Наказ Мінсоцполітики від 09.07.2014р.»Про затвердження форм обліку соціальних послуг сім»ям(особам), які перебувають у складних життєвих обставинах»,Картки клієнтів НМЦСССДМ</t>
  </si>
  <si>
    <t>1.2.</t>
  </si>
  <si>
    <t>1.3.1.</t>
  </si>
  <si>
    <t>Середні витрати на утримання одного центру СССДМ.</t>
  </si>
  <si>
    <t>Розрахунки до кошторису (обсяг бюджетних призначень на рік поділений на кількість установ)</t>
  </si>
  <si>
    <t>1.3.2.</t>
  </si>
  <si>
    <t>Середні витрати на здійснення соціального супроводу, .</t>
  </si>
  <si>
    <t>кошторис, звіт про виконання кошторису,штатний розпис, тарифікаційний список,посадові інструкції, Акти обстеження сімей, Банк даних НМЦСССДМ,</t>
  </si>
  <si>
    <t>1.3.3.</t>
  </si>
  <si>
    <t xml:space="preserve">Середні витрати на надання однієї соціальної послуги, </t>
  </si>
  <si>
    <t>кошторис, звіт про виконання кошторису, тарифікаційний список, Картки клієнтів НМЦСССДМ</t>
  </si>
  <si>
    <t>1.4.1.</t>
  </si>
  <si>
    <t>Кількість послуг, які надані центрами СССДМ, од.</t>
  </si>
  <si>
    <t>Наказ Мінсоцполітики від 09.07.2014р.»Про затвердження форм обліку соціальних послуг сім»ям(особам), які перебувають у складних життєвих обставинах»,Особові справи, картки отримувачів послуг</t>
  </si>
  <si>
    <t>1.4.2.</t>
  </si>
  <si>
    <t>Динаміка ** кількості осіб, яким надано соціальні послуги, порівняно з минулим роком,%</t>
  </si>
  <si>
    <t>%</t>
  </si>
  <si>
    <t>1.4.3.</t>
  </si>
  <si>
    <t>Динаміка ** кількості сімей та осіб, які перебувають у СЖО, знятих з соціального супроводу з позитивним результатом, порівняно з минулим роком, %</t>
  </si>
  <si>
    <t>Рішення виконкому №87 від 17.02.89р; № 872 від.22.10.08р; №472 від  25.06.08р; № 125 від 22.02.12р;№649 від 28.11.12р; №585 від 19.10.16р; №435 від 16.08.17р;, акти обстеження сімей. Банк даних НМЦСССДМ</t>
  </si>
  <si>
    <r>
      <t>Здійснення заходів із забезпечення соціальної підтримки та надання соціальних послуг дітям, молоді та сім'ям,які опинились у складних життєвих обставинах</t>
    </r>
  </si>
  <si>
    <t>2.1.</t>
  </si>
  <si>
    <t>Показники затрат</t>
  </si>
  <si>
    <t>,</t>
  </si>
  <si>
    <t>2.1..1</t>
  </si>
  <si>
    <t>Кількість спеціалістів, залучених до заходів</t>
  </si>
  <si>
    <t xml:space="preserve">осіб </t>
  </si>
  <si>
    <t xml:space="preserve">Посадові інструкції, Накази про проведення заходів </t>
  </si>
  <si>
    <t>2.2.</t>
  </si>
  <si>
    <t>Показники продукту</t>
  </si>
  <si>
    <t>2.2.1.</t>
  </si>
  <si>
    <t>Кількість заходів центру</t>
  </si>
  <si>
    <t xml:space="preserve"> одиниць</t>
  </si>
  <si>
    <t>2.2.2.</t>
  </si>
  <si>
    <t>Кількість учасників заходів, проведених центром соціальних служб для сім»ї, дітей та молоді</t>
  </si>
  <si>
    <t>2.2.3.</t>
  </si>
  <si>
    <t>Кількість дітей, молоді та сімей, яким надані соціальні послуги</t>
  </si>
  <si>
    <t>2.3.</t>
  </si>
  <si>
    <t>Показники ефективності</t>
  </si>
  <si>
    <t>2.3.1.</t>
  </si>
  <si>
    <t>Середні витрати на один захід, проведений центром СССДМ</t>
  </si>
  <si>
    <t>кошторис, звіт про виконання кошторису, рішення міської ради «Про бюджет м.Новомосковська» на відповідний рік</t>
  </si>
  <si>
    <t>2.3.2.</t>
  </si>
  <si>
    <t>Середні витрати на одного учасника заходів, проведених центрами СССДМ</t>
  </si>
  <si>
    <t>2.4.</t>
  </si>
  <si>
    <t>2.4.1.</t>
  </si>
  <si>
    <t>Динаміка** кількості учасників, охоплених заходами центрів СССДМ порівняно з минулим роком</t>
  </si>
  <si>
    <t xml:space="preserve">% </t>
  </si>
  <si>
    <t xml:space="preserve">Банк даних НМЦСССДМ </t>
  </si>
  <si>
    <t>2.4.2.</t>
  </si>
  <si>
    <t>Питома вага дітей,сімей та молоді від загальної кількості звернень, які внаслідок отриманих соціальних послуг поліпшили своє становище</t>
  </si>
  <si>
    <t xml:space="preserve"> %</t>
  </si>
  <si>
    <t>Наказ Державного агенства з питань електронного урядування України від 14.05.2019  № 35 "Про затвердження Методики визначення належності бюджетних програм до сфери інформатизації"</t>
  </si>
  <si>
    <t xml:space="preserve"> затрат</t>
  </si>
  <si>
    <t>якості :</t>
  </si>
  <si>
    <t>Кількість центрів СССДМ</t>
  </si>
  <si>
    <t>Кількість штатних працівників</t>
  </si>
  <si>
    <t>1.1.3.</t>
  </si>
  <si>
    <t>Кількість прийомних сімей, дитячих будинків сімейного типу, сімей, які опинилися в складних життєвих обставинах, охоплених соціальним супроводом</t>
  </si>
  <si>
    <t>Кількість обстежених сімей, які опинилися в складних життєвих обставинах</t>
  </si>
  <si>
    <t>Консультування</t>
  </si>
  <si>
    <t>1.3.</t>
  </si>
  <si>
    <t xml:space="preserve">Середні витрати на надання однієї соціальної послуги </t>
  </si>
  <si>
    <t>1.4.</t>
  </si>
  <si>
    <t>Кількість послуг, які надані центрами СССДМ</t>
  </si>
  <si>
    <t>Наказ Мінсоцполітики від 09.07.2014р. "Про затвердж форм обліку соцпослуг сім'ям(особам), які перебувають у складних життєвих обставинах»,Особові справи, картки отримувачів послуг</t>
  </si>
  <si>
    <t>Динаміка ** кількості осіб, яким надано соціальні послуги, порівняно з минулим роком</t>
  </si>
  <si>
    <t>Динаміка ** кількості сімей та осіб, які перебувають у СЖО, знятих з соціального супроводу з позитивним результатом, порівняно з минулим роком</t>
  </si>
  <si>
    <t>2.1.1.</t>
  </si>
  <si>
    <t>Кількість дітей, молоді та сімей, яким надані соціальні послуги, осіб</t>
  </si>
  <si>
    <t xml:space="preserve">Середні витрати на один захід, проведений центром СССДМ </t>
  </si>
  <si>
    <t>Надання соціальних послуг дітям, які опинились у складних життєвих обставинах та потребують сторонньої допомоги</t>
  </si>
  <si>
    <t>"Утримання та забезпечення діяльності центрів соціальних служб для сім"ї, дітей та молоді"</t>
  </si>
  <si>
    <t>Обов’язкові виплати</t>
  </si>
  <si>
    <t>Стимулюючі доплати та надбавки</t>
  </si>
  <si>
    <t>Премії</t>
  </si>
  <si>
    <t>Матеріальна допомога</t>
  </si>
  <si>
    <t>2020 рік</t>
  </si>
  <si>
    <t>2021 рік</t>
  </si>
  <si>
    <t>2022 рік</t>
  </si>
  <si>
    <t xml:space="preserve"> "Утримання та забезпечення діяльності центрів соціальних служб для сім"ї, дітей та молоді"</t>
  </si>
  <si>
    <t>спеціалісти</t>
  </si>
  <si>
    <t>фахівці із соціальної роботи</t>
  </si>
  <si>
    <t>Рішення Новомосковської міскради від 21.01.2016р. № 35</t>
  </si>
  <si>
    <t>2) місцеві/регіональні програми, які виконуються в межах бюджетної програми у 2021 - 2022 роках:</t>
  </si>
  <si>
    <t>КЕКВ бюджету / код Класифікації кредитування бюджету</t>
  </si>
  <si>
    <t>Дебіторська заборгованість на 01.01.2019</t>
  </si>
  <si>
    <t>Розпорядження №1526 від20.12.1996р.;Рішення Новом-кої міськради депутатів №737 від 30.01.2006р.; Рішення Новом-кої міськради депутатів №573 від 15.06.12р. Штатний розпис на 2019 р.</t>
  </si>
  <si>
    <t>Терханова Л.Г.</t>
  </si>
  <si>
    <t>БЮДЖЕТНИЙ ЗАПИТ НА 2021 - 2023 РОКИ індивідуальний (Форма 2021-2)</t>
  </si>
  <si>
    <t>4. Мета та завдання бюджетної програми на 2021 - 2023 роки:</t>
  </si>
  <si>
    <t>1) мета бюджетної програми, строки її реалізації; "Реалізація заходів державної політики з питань сім"ї та заходів, спрямованих на забезпечення рівних прав та можливостей жінок та чоловіків" строки реалізації  01.01.2021-31.12.2023 р.</t>
  </si>
  <si>
    <t>1) надходження для виконання бюджетної програми у 2021 - 2023 роках:</t>
  </si>
  <si>
    <t>2019 рік (звіт)</t>
  </si>
  <si>
    <t>2020 рік (затверджено)</t>
  </si>
  <si>
    <t>2021 рік (проект)</t>
  </si>
  <si>
    <t>2) надходження для виконання бюджетної програми у 2022 - 2023 роках:</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</si>
  <si>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</si>
  <si>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</si>
  <si>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</si>
  <si>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2023 рік (прогноз)</t>
  </si>
  <si>
    <t>4) надання кредитів за кодами Класифікації кредитування бюджету у 2022 - 2023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</si>
  <si>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</si>
  <si>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</si>
  <si>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2) результативні показники бюджетної програми у 2022 - 2023 роках:</t>
  </si>
  <si>
    <t>технічний персонал</t>
  </si>
  <si>
    <t>2020 рік (план)</t>
  </si>
  <si>
    <t>2023 рік</t>
  </si>
  <si>
    <t>1) місцеві/регіональні програми, які виконуються в межах бюджетної програми у 2019 - 2021 роках:</t>
  </si>
  <si>
    <t>12. Об'єкти, які виконуються в межах бюджетної програми за рахунок коштів бюджету розвитку у 2019 - 2023 роках:</t>
  </si>
  <si>
    <t>Рішення Новомосковської міскради від 24.07.2020р. № 1310</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</si>
  <si>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</si>
  <si>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</si>
  <si>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</si>
  <si>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</si>
  <si>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у 2020 - 2021 роках:</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</si>
  <si>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</si>
  <si>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</si>
  <si>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</si>
  <si>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</si>
  <si>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 xml:space="preserve">                               Для проведення заходів на виконання місцевої комплексної Програми захисту прав дітей та розвитку сімейних форм виховання у м.Новомосковську на 2016 – 2020 роки у 2019 році було було залучено 12 шт.од. установи, проведено 4 заходи із залученням 150 осіб, соціальні послуги надано 150 особам. Середня вартість одного заходу склала 6 413 грн., середні витрати на одного учасника - 171 грн. Кількість учасників, охоплених заходами, складала 100 %, питома вага дітей, сімей та молоді від загальної кількостізвернень, які внаслідок отриманих соціальних послуг поліпшили своє становище у 2019 році склала 100%.</t>
  </si>
  <si>
    <t xml:space="preserve">                             Для проведення заходів на виконання місцевої комплексної Програми захисту прав дітей та розвитку сімейних форм виховання у м.Новомосковську на 2016 – 2020 роки у 2020 році буде залучено 13 шт.од. установи, проведено 4 заходи із залученням 150 осіб, соціальні послуги надано 150 особам. Середня вартість одного заходу склде 6 437 грн., середні витрати на одного учасника - 172 грн. Кількість учасників, охоплених заходами, складе 100 %, питома вага дітей, сімей та молоді від загальної кількостізвернень, які внаслідок отриманих соціальних послуг поліпшили своє становище у 2020 році складе 100%.</t>
  </si>
  <si>
    <t xml:space="preserve">                             Для проведення заходів на виконання місцевої комплексної Програми соціальної підтримки сімей, дітей та молоді у м.Новомосковьку на 2021-2025 роки у 2021 році, як і в 2020, буде залучено 13 шт.од. установи, проведено 4 заходи із залученням 150 осіб, соціальні послуги надано 150 особам. Середня вартість одного заходу складе 7 000 грн., що на 9 % більше звіту 2019 р. та на 9 % більше плану 2020 р. Середні витрати на одного учасника складуть187 грн. що на 9 % більше звіту 2019 р. та на 9 % більше плану 2020 р Кількість учасників, охоплених заходами, складе 100 %, питома вага дітей, сімей та молоді від загальної кількостізвернень, які внаслідок отриманих соціальних послуг поліпшать своє становище у 2020 році складе 100 %</t>
  </si>
  <si>
    <r>
      <t xml:space="preserve">                                </t>
    </r>
    <r>
      <rPr>
        <b/>
        <sz val="11"/>
        <rFont val="Times New Roman"/>
        <family val="1"/>
      </rPr>
      <t>Обсяг витрат на утримання установи в 2019 р.</t>
    </r>
    <r>
      <rPr>
        <sz val="11"/>
        <rFont val="Times New Roman"/>
        <family val="1"/>
      </rPr>
      <t xml:space="preserve"> склав 1 799 282 грн. Кількість штатних працівників складала 13 шт.од. , у т.ч. – 7 шт.од.  – фахівців із соціальної роботи. Кількість прийомних сімей, дитячих будинків сімейного типу, сімей, які опинилися в складних життєвих обставинах, охоплених соціальним супроводом складала 210 од., кількість обстежених сімей, які опинилися в складних життєвих обставинах, складала 320 од., консультування спеціалістами центру отримали 2 200 особи. Середні витрати на утримання одного центру в 2019 році складали 1 763 664 грн. Середні витрати на здійснення соціального супроводу склали 8398 грн., а середні витрати на надання однієї соціальної послуги - 1 960 грн. В результаті діяльності установи в 2019 році кількість послуг, які були надані ЦСССДМ склала 900, це на 1 % більше попереднього року. Кількість сімей СЖО, знятих з соціального супроводу з позитивним результатом, порівнянно з минулим роком, збільшилась на 6 %. </t>
    </r>
  </si>
  <si>
    <r>
      <t xml:space="preserve">                            </t>
    </r>
    <r>
      <rPr>
        <b/>
        <sz val="11"/>
        <rFont val="Times New Roman"/>
        <family val="1"/>
      </rPr>
      <t xml:space="preserve"> Обсяг витрат на утримання установи в 2020 р. </t>
    </r>
    <r>
      <rPr>
        <sz val="11"/>
        <rFont val="Times New Roman"/>
        <family val="1"/>
      </rPr>
      <t xml:space="preserve">затверджений у розмірі 2 001 032 грн. Кількість штатних працівників складає 13,5 шт.од. , у т.ч. – 7 шт.од.  – фахівців із соціальної роботи. В порівнянні з 2019 роком штатна чисельність збільшилась на 0,5 шт.од., це - прибиральник службового приміцення. На виконання Наказу Державного агенства з питань електронного урядування України від 14.05.2019  № 35 "Про затвердження Методики визначення належності бюджетних програм до сфери інформатизації"  на 2020 рік заплановано заходи з інформатизації у розмірі 15 653 грн. Кількість прийомних сімей, дитячих будинків сімейного типу, сімей, які опинилися в складних життєвих обставинах, охоплених соціальним супроводом заплановано на рівні 350 од., що на 67 % більше попереднього року. Кількість обстежених сімей, які опинилися в складних життєвих обставинах, заплановано на рівні 450 од., що на 41% більше попереднього року. Консультування спеціалістами центру отримають 1 800осіб, що на 18 % менше попереднього року. Середні витрати на утримання одного центру в 2020 році затверджені у розмірі 1 959 629 грн., що на 11 % більше звіту 2019 року. Середні витрати на здійснення соціального супроводу складають 5 599 грн., що на 33 % менше попререднього року (з появою автомобіля в установі збільшилась кількість охоплених супроводом сімей),  а середні витрати на надання однієї соціальної послуги - 2 153 грн., що на 10 % більше попереднього року. В результаті діяльності установи в 2020 році кількість послуг, наданих ЦСССДМ, складе 930 одиниць, це на 1 % більше попереднього року. Кількість сімей СЖО, знятих з соціального супроводу з позитивним результатом, порівнянно з 2019 роком, збільшиться на 6 %. </t>
    </r>
  </si>
  <si>
    <t xml:space="preserve">                            Для проведення заходів на виконання місцевої комплексної Програми захисту прав дітей та розвитку сімейних форм виховання у м.Новомосковську на 2020 – 2024 роки прогнозується у 2022 році –29 736 грн. (провести 4 заходи та охопити 150 дітей), у 2023 році - 31 312 грн. (провести 4 заходи та охопити 150 дітей).</t>
  </si>
  <si>
    <t xml:space="preserve">                           Внаслідок використання коштів загального фонду бюджету у 2021 -2023 роках планується, як і 2019 та 2020 роках, досягнути таких результатів:  - забезпечити організацію та проведення соціальної роботи із соціально незахищеними категоріями сімей, дітей та молоді, які перебувають у складних життєвих обставинах та потребують сторонньої допомоги;  - сприяти розвитку та підтримці сімейних форм влаштування дітей-сиріт та дітей, позбавлених батьківського піклування, шляхом: пошуку та підбору кандидатів у прийомні батьки, батьки - вихователі та направлення їх на навчання; навчання та підготовку кандидатів в опікуни та піклувальники за направленням служб у справах дітей; соціального супроводження прийомної сім"ї та дитячого будинку сімейного типу;   - проводити у сім"ях, серед дітей та молоді за місцем проживання інформаційно- просвітницьку роботу, спрямовану на формування стандартів позитивної поведінки, здорового способу життя шляхом поширення соціальної реклами і проведення консультацій;   - забезпечити проведення на належному рівні соціальної роботи, запобігти професійним ризикам шляхом організації навчання соціальних працівників, наставництва та професійної підтримки на робочому місці;   - виконувати інші функції відповідно до покладених на центр завдань. </t>
  </si>
  <si>
    <t>2. Виконавчий комітет Новомосковської міської ради</t>
  </si>
  <si>
    <t>Інші надходження спецфонду
(розписати за видами надходжень)</t>
  </si>
  <si>
    <t>КЕКВ бюджету</t>
  </si>
  <si>
    <t>у т.ч. бюджет розвитку</t>
  </si>
  <si>
    <t>у т. ч. бюджет розвитку</t>
  </si>
  <si>
    <t>у т.ч.бюджет розвитку</t>
  </si>
  <si>
    <t xml:space="preserve">Банк даних НМЦСССДМ, Календарний план заходів на рік, Рішення від 10.02.16р.№25 «Про затвердження пропозицій та календарного плану щодо виконання міської комплексної Програми захисту прав дітей та розвитку сімейних форм виховання у м.Новомосковську на 2016-2020роки», міська Програма "Соціальної підтримки сімей, дітей та молоді у м.Новомосковьку на 2021-2025 роки" затверджена рішенням Новомосковської міської ради № 1310 від 24.07.2020 р. </t>
  </si>
  <si>
    <t>Календарний план заходів на рік, Рішення від 10.02.16р.№25 «Про затвердження пропозицій та календарного плану щодо виконання міської комплексної Програми захисту прав дітей та розвитку сімейних форм виховання у м.Новомосковську на 2016-2020 роки» , міська Програма "Соціальної підтримки сімей, дітей та молоді у м.Новомосковьку на 2021-2025 роки" затверджена рішенням Новомосковської міської ради № 1310 від 24.07.2020 р</t>
  </si>
  <si>
    <t>Календарний план заходів на рік щодо виконання міської Програми "Соціальної підтримки сімей, дітей та молоді у м.Новомосковьку на 2021-2025 роки" затвердженої рішенням Новомосковської міської ради № 1310 від 24.07.2020 р</t>
  </si>
  <si>
    <t>Банк даних НМЦСССДМ, Календарний план заходів на рік щодо виконання міської Програми "Соціальної підтримки сімей, дітей та молоді у м.Новомосковьку на 2021-2025 роки" затвердженої рішенням Новомосковської міської ради № 1310 від 24.07.2020 р</t>
  </si>
  <si>
    <t>у тому числі оплата праці штатних одиниць за загальним фондом, що враховані також у спецфонді</t>
  </si>
  <si>
    <t>міська Програма  "Соціальної підтримки сімей, дітей та молоді у м.Новомосковьку на 2021-2025 роки"</t>
  </si>
  <si>
    <t>Місцева комплексна Програма захисту прав дітей та розвитку сімейних форм виховання у м.Новомосковську на 2016 - 2020 р.</t>
  </si>
  <si>
    <t>Грудська О.К.</t>
  </si>
  <si>
    <t>04208100000</t>
  </si>
  <si>
    <t>Оплата інших енергоносіїв та інших комунальних послуг</t>
  </si>
  <si>
    <t>З пп. 14.1 - 14.4 видно, що кредиторська та дебіторська заборгованість станом на 01.01.2019 р. та на 01.01.2020р. відсутня. При цьому, в 2020 році, не очікується виникнення дебіторської та кредиторської заборгованості. Затверджені призначення в 2019 р. склали 1 799 373 грн.  касові видатки склали 1 799 282 грн. Планові призначення на 2020 р. складають 2 001 032 грн. Очікуваний обсяг взяття поточних зобов'язань в 2020 р. складає 2 001 032  грн. Граничний обсяг видатків на 2021 рік планується в обсязі 2 538 516 грн.. При цьому очікуваний обсяг взяття поточних зобов’язань в 2021 році планується теж на рівні 2 538 516 грн. Вживаються заходи щодо посилення контролю за здійсненням платежів відповідно до взятих бюджетних зобов’язань, щоб не допустити утворення дебіторської та кредиторської заборгованості. Не допускати залишків коштів на рахунках. Видатки здійснювати лише за наявності відповідних кошторисних призначень та згідно зареєстрованих бюджетних зобов"язань.</t>
  </si>
  <si>
    <r>
      <t xml:space="preserve">  </t>
    </r>
    <r>
      <rPr>
        <b/>
        <sz val="11"/>
        <rFont val="Times New Roman"/>
        <family val="1"/>
      </rPr>
      <t xml:space="preserve">                         Обсяг витрат на утримання установи на 2021 р.</t>
    </r>
    <r>
      <rPr>
        <sz val="11"/>
        <rFont val="Times New Roman"/>
        <family val="1"/>
      </rPr>
      <t xml:space="preserve"> обраховано у розмірі 2 538 516 грн. Кількість штатних працівників, як і в 2020 р. складає 13,5 шт.од. , у т.ч. – 7 шт.од.  – фахівців із соціальної роботи. На виконання Наказу Державного агенства з питань електронного урядування України від 14.05.2019  № 35 "Про затвердження Методики визначення належності бюджетних програм до сфери інформатизації"  на 2021 рік заплановано заходи з інформатизації у розмірі 16 575 грн. Кількість прийомних сімей, дитячих будинків сімейного типу, сімей, які опинилися в складних життєвих обставинах, охоплених соціальним супроводом заплановано на рівні 350 од., що на рівні 2020 року. Кількість обстежених сімей, які опинилися в складних життєвих обставинах, заплановано на рівні 450 од., що на рівні 2020 року. Консультування спеціалістами центру заплановано надати 1 800 особам, що на рівні 2020 року. Середні витрати на утримання одного центру на 2021 рік заплановано у розмірі 2505716 грн., що на 42 % більше звіту 2019 року та на 28 % більше плану 2020 року. Середні витрати на здійснення соціального супроводу складають7159 грн., що на 15 % менше звіту 2019 року (з появою автомобіля в установі збільшилась кількість охоплених супроводом сімей), та на 28 % більше плану 2020 року. Середні витрати на надання однієї соціальної послуги у 2021 р. складуть- 2754 грн., що на 41 % більше звіту 2019 року та на 28 % більше плану 2020 року. В результаті діяльності установи на 2021 р. заплановано надати 910 послуг, це на 1 % більше 2019 року та на рівні 2020 р. Кількість сімей СЖО, знятих з соціального супроводу з позитивним результатом, порівнянно з 2020 роком, збільшиться на 2 %.</t>
    </r>
  </si>
  <si>
    <r>
      <rPr>
        <b/>
        <sz val="11"/>
        <rFont val="Times New Roman"/>
        <family val="1"/>
      </rPr>
      <t xml:space="preserve">                            На 2022 - 2023 р.р.</t>
    </r>
    <r>
      <rPr>
        <sz val="11"/>
        <rFont val="Times New Roman"/>
        <family val="1"/>
      </rPr>
      <t xml:space="preserve"> видатки на утримання та забезпечення діяльності ЦСССДМ обраховані в сумі 3466957   грн. та 3711255 грн. відповідно. Прогнозні показники кількість прийомних сімей, ДБСТ, сімей, які опинилися в СЖО, охоплених соціальним супроводом на 2022 та 2023 роки складають 360 та 370  одиниць.</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</si>
</sst>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56">
    <font>
      <sz val="11"/>
      <color theme="1"/>
      <name val="Calibri"/>
      <family val="2"/>
    </font>
    <font>
      <sz val="11"/>
      <color indexed="8"/>
      <name val="Calibri"/>
      <family val="2"/>
    </font>
    <font>
      <b/>
      <sz val="11"/>
      <name val="Times New Roman"/>
      <family val="1"/>
    </font>
    <font>
      <sz val="11"/>
      <name val="Times New Roman"/>
      <family val="1"/>
    </font>
    <font>
      <sz val="10"/>
      <name val="Times New Roman"/>
      <family val="1"/>
    </font>
    <font>
      <sz val="9"/>
      <name val="Times New Roman"/>
      <family val="1"/>
    </font>
    <font>
      <b/>
      <sz val="10"/>
      <name val="Times New Roman"/>
      <family val="1"/>
    </font>
    <font>
      <b/>
      <sz val="9"/>
      <name val="Times New Roman"/>
      <family val="1"/>
    </font>
    <font>
      <sz val="8"/>
      <name val="Times New Roman"/>
      <family val="1"/>
    </font>
    <font>
      <sz val="11"/>
      <color indexed="10"/>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b/>
      <sz val="11"/>
      <color indexed="10"/>
      <name val="Times New Roman"/>
      <family val="1"/>
    </font>
    <font>
      <b/>
      <u val="single"/>
      <sz val="11"/>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b/>
      <sz val="11"/>
      <color theme="1"/>
      <name val="Times New Roman"/>
      <family val="1"/>
    </font>
    <font>
      <sz val="11"/>
      <color rgb="FFFF0000"/>
      <name val="Times New Roman"/>
      <family val="1"/>
    </font>
    <font>
      <b/>
      <sz val="11"/>
      <color rgb="FFFF0000"/>
      <name val="Times New Roman"/>
      <family val="1"/>
    </font>
    <font>
      <sz val="9"/>
      <color theme="1"/>
      <name val="Times New Roman"/>
      <family val="1"/>
    </font>
    <font>
      <b/>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51">
    <xf numFmtId="0" fontId="0" fillId="0" borderId="0" xfId="0" applyFont="1" applyAlignment="1">
      <alignment/>
    </xf>
    <xf numFmtId="0" fontId="49" fillId="0" borderId="0" xfId="0" applyFont="1" applyAlignment="1">
      <alignment vertical="top" wrapText="1"/>
    </xf>
    <xf numFmtId="0" fontId="49" fillId="0" borderId="0" xfId="0" applyFont="1" applyAlignment="1">
      <alignment horizontal="right" vertical="center"/>
    </xf>
    <xf numFmtId="0" fontId="49" fillId="0" borderId="0" xfId="0" applyFont="1" applyAlignment="1">
      <alignment vertical="center" wrapText="1"/>
    </xf>
    <xf numFmtId="0" fontId="49" fillId="0" borderId="0" xfId="0" applyFont="1" applyAlignment="1">
      <alignment/>
    </xf>
    <xf numFmtId="0" fontId="50" fillId="0" borderId="0" xfId="0" applyFont="1" applyBorder="1" applyAlignment="1">
      <alignment vertical="top" wrapText="1"/>
    </xf>
    <xf numFmtId="0" fontId="51" fillId="0" borderId="0" xfId="0" applyFont="1" applyBorder="1" applyAlignment="1">
      <alignment vertical="center" wrapText="1"/>
    </xf>
    <xf numFmtId="0" fontId="51" fillId="0" borderId="0" xfId="0" applyFont="1" applyBorder="1" applyAlignment="1">
      <alignment vertical="top" wrapText="1"/>
    </xf>
    <xf numFmtId="0" fontId="51" fillId="0" borderId="0" xfId="0" applyFont="1" applyBorder="1" applyAlignment="1">
      <alignment wrapText="1"/>
    </xf>
    <xf numFmtId="0" fontId="50" fillId="0" borderId="0" xfId="0" applyFont="1" applyBorder="1" applyAlignment="1">
      <alignment horizontal="center" vertical="top" wrapText="1"/>
    </xf>
    <xf numFmtId="0" fontId="51" fillId="0" borderId="0" xfId="0" applyFont="1" applyAlignment="1">
      <alignment vertical="center" wrapText="1"/>
    </xf>
    <xf numFmtId="0" fontId="51" fillId="0" borderId="0" xfId="0" applyFont="1" applyAlignment="1">
      <alignment horizontal="left" vertical="center" wrapText="1"/>
    </xf>
    <xf numFmtId="0" fontId="49" fillId="0" borderId="0" xfId="0" applyFont="1" applyAlignment="1">
      <alignment/>
    </xf>
    <xf numFmtId="49" fontId="51" fillId="0" borderId="10" xfId="0" applyNumberFormat="1" applyFont="1" applyBorder="1" applyAlignment="1">
      <alignment horizontal="center" wrapText="1"/>
    </xf>
    <xf numFmtId="0" fontId="52" fillId="0" borderId="0" xfId="0" applyFont="1" applyAlignment="1">
      <alignment/>
    </xf>
    <xf numFmtId="0" fontId="3" fillId="0" borderId="0" xfId="0" applyFont="1" applyAlignment="1">
      <alignment/>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3" fontId="3" fillId="0" borderId="11" xfId="0" applyNumberFormat="1" applyFont="1" applyBorder="1" applyAlignment="1">
      <alignment horizontal="center" vertical="center" wrapText="1"/>
    </xf>
    <xf numFmtId="3" fontId="3" fillId="0" borderId="11"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top" wrapText="1"/>
    </xf>
    <xf numFmtId="0" fontId="5" fillId="0" borderId="11" xfId="0" applyFont="1" applyBorder="1" applyAlignment="1">
      <alignment horizontal="justify" vertical="top" wrapText="1"/>
    </xf>
    <xf numFmtId="0" fontId="5" fillId="0" borderId="11" xfId="0" applyFont="1" applyBorder="1" applyAlignment="1">
      <alignment horizontal="left" vertical="top"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1" xfId="0" applyFont="1" applyBorder="1" applyAlignment="1">
      <alignment vertical="center" wrapText="1"/>
    </xf>
    <xf numFmtId="3" fontId="2" fillId="0" borderId="11" xfId="0" applyNumberFormat="1" applyFont="1" applyBorder="1" applyAlignment="1">
      <alignment horizontal="center" vertical="center" wrapText="1"/>
    </xf>
    <xf numFmtId="0" fontId="53" fillId="0" borderId="0" xfId="0" applyFont="1" applyAlignment="1">
      <alignment/>
    </xf>
    <xf numFmtId="0" fontId="51" fillId="0" borderId="0" xfId="0" applyFont="1" applyAlignment="1">
      <alignment/>
    </xf>
    <xf numFmtId="0" fontId="2" fillId="0" borderId="11" xfId="0" applyFont="1" applyBorder="1" applyAlignment="1">
      <alignment horizontal="center" vertical="center" wrapText="1"/>
    </xf>
    <xf numFmtId="0" fontId="2" fillId="0" borderId="0" xfId="0" applyFont="1" applyAlignment="1">
      <alignment/>
    </xf>
    <xf numFmtId="3" fontId="2" fillId="0" borderId="11" xfId="0" applyNumberFormat="1" applyFont="1" applyBorder="1" applyAlignment="1">
      <alignment vertical="center" wrapText="1"/>
    </xf>
    <xf numFmtId="0" fontId="2" fillId="0" borderId="11" xfId="0" applyFont="1" applyBorder="1" applyAlignment="1">
      <alignment vertical="center" wrapText="1"/>
    </xf>
    <xf numFmtId="49" fontId="2" fillId="0" borderId="11" xfId="0" applyNumberFormat="1" applyFont="1" applyBorder="1" applyAlignment="1">
      <alignment horizontal="center" vertical="center" wrapText="1"/>
    </xf>
    <xf numFmtId="0" fontId="49" fillId="0" borderId="0" xfId="0" applyFont="1" applyAlignment="1">
      <alignment vertical="center" wrapText="1"/>
    </xf>
    <xf numFmtId="0" fontId="49" fillId="0" borderId="0" xfId="0" applyFont="1" applyAlignment="1">
      <alignment/>
    </xf>
    <xf numFmtId="0" fontId="52" fillId="0" borderId="0" xfId="0" applyFont="1" applyAlignment="1">
      <alignment/>
    </xf>
    <xf numFmtId="0" fontId="8"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0" borderId="11" xfId="0" applyFont="1" applyBorder="1" applyAlignment="1">
      <alignment horizontal="left" vertical="center" wrapText="1"/>
    </xf>
    <xf numFmtId="16" fontId="3" fillId="0" borderId="11" xfId="0" applyNumberFormat="1" applyFont="1" applyBorder="1" applyAlignment="1">
      <alignment horizontal="center" vertical="center" wrapText="1"/>
    </xf>
    <xf numFmtId="0" fontId="5" fillId="0" borderId="11"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1" xfId="0" applyFont="1" applyBorder="1" applyAlignment="1">
      <alignment horizontal="left" vertical="center" wrapText="1"/>
    </xf>
    <xf numFmtId="14" fontId="3" fillId="0" borderId="11"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0" fontId="5" fillId="33"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 fillId="4" borderId="11" xfId="0" applyFont="1" applyFill="1" applyBorder="1" applyAlignment="1">
      <alignment vertical="center" wrapText="1"/>
    </xf>
    <xf numFmtId="3" fontId="3" fillId="4" borderId="11" xfId="0" applyNumberFormat="1" applyFont="1" applyFill="1" applyBorder="1" applyAlignment="1">
      <alignment horizontal="center" vertical="center" wrapText="1"/>
    </xf>
    <xf numFmtId="0" fontId="2" fillId="4" borderId="11" xfId="0"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0" fontId="52" fillId="0" borderId="0" xfId="0" applyFont="1" applyBorder="1" applyAlignment="1">
      <alignment vertical="center" wrapText="1"/>
    </xf>
    <xf numFmtId="0" fontId="2" fillId="33" borderId="11" xfId="0" applyFont="1" applyFill="1" applyBorder="1" applyAlignment="1">
      <alignment vertical="center" wrapText="1"/>
    </xf>
    <xf numFmtId="3" fontId="2" fillId="33" borderId="11" xfId="0" applyNumberFormat="1" applyFont="1" applyFill="1" applyBorder="1" applyAlignment="1">
      <alignment vertical="center" wrapText="1"/>
    </xf>
    <xf numFmtId="0" fontId="3" fillId="0" borderId="11" xfId="0" applyFont="1" applyFill="1" applyBorder="1" applyAlignment="1">
      <alignment horizontal="left" vertical="center" wrapText="1"/>
    </xf>
    <xf numFmtId="0" fontId="2"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3"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 fillId="33" borderId="11" xfId="0" applyFont="1" applyFill="1" applyBorder="1" applyAlignment="1">
      <alignment horizontal="left" vertical="center" wrapText="1"/>
    </xf>
    <xf numFmtId="3" fontId="3" fillId="2" borderId="11" xfId="0" applyNumberFormat="1" applyFont="1" applyFill="1" applyBorder="1" applyAlignment="1">
      <alignment vertical="center" wrapText="1"/>
    </xf>
    <xf numFmtId="0" fontId="2" fillId="2" borderId="11" xfId="0" applyFont="1" applyFill="1" applyBorder="1" applyAlignment="1">
      <alignment horizontal="left" vertical="center" wrapText="1"/>
    </xf>
    <xf numFmtId="0" fontId="5" fillId="2" borderId="11" xfId="0" applyFont="1" applyFill="1" applyBorder="1" applyAlignment="1">
      <alignment horizontal="center" vertical="center" wrapText="1"/>
    </xf>
    <xf numFmtId="3" fontId="3" fillId="4" borderId="11" xfId="0" applyNumberFormat="1" applyFont="1" applyFill="1" applyBorder="1" applyAlignment="1">
      <alignment vertical="center" wrapText="1"/>
    </xf>
    <xf numFmtId="0" fontId="2" fillId="0" borderId="11" xfId="0" applyFont="1" applyBorder="1" applyAlignment="1" quotePrefix="1">
      <alignment horizontal="center" vertical="center" wrapText="1"/>
    </xf>
    <xf numFmtId="0" fontId="3" fillId="0" borderId="0" xfId="0" applyFont="1" applyAlignment="1">
      <alignment horizontal="left"/>
    </xf>
    <xf numFmtId="49" fontId="6" fillId="0" borderId="12"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xf>
    <xf numFmtId="0" fontId="4" fillId="0" borderId="11" xfId="0" applyFont="1" applyBorder="1" applyAlignment="1">
      <alignment vertical="center" wrapText="1"/>
    </xf>
    <xf numFmtId="0" fontId="10" fillId="0" borderId="11" xfId="0" applyFont="1" applyBorder="1" applyAlignment="1">
      <alignment horizontal="center" vertical="center" wrapText="1"/>
    </xf>
    <xf numFmtId="0" fontId="6" fillId="0" borderId="11" xfId="0" applyFont="1" applyBorder="1" applyAlignment="1" quotePrefix="1">
      <alignment horizontal="center" vertical="center" wrapText="1"/>
    </xf>
    <xf numFmtId="0" fontId="6" fillId="0" borderId="11" xfId="0" applyFont="1" applyBorder="1" applyAlignment="1">
      <alignment vertical="center" wrapText="1"/>
    </xf>
    <xf numFmtId="0" fontId="3" fillId="0" borderId="0" xfId="0" applyFont="1" applyFill="1" applyAlignment="1">
      <alignment/>
    </xf>
    <xf numFmtId="49" fontId="51" fillId="0" borderId="0" xfId="0" applyNumberFormat="1" applyFont="1" applyBorder="1" applyAlignment="1">
      <alignment vertical="center" wrapText="1"/>
    </xf>
    <xf numFmtId="0" fontId="49" fillId="0" borderId="0" xfId="0" applyFont="1" applyBorder="1" applyAlignment="1">
      <alignment vertical="top"/>
    </xf>
    <xf numFmtId="49" fontId="51" fillId="0" borderId="0" xfId="0" applyNumberFormat="1" applyFont="1" applyBorder="1" applyAlignment="1">
      <alignment wrapText="1"/>
    </xf>
    <xf numFmtId="49" fontId="6" fillId="0" borderId="11" xfId="0" applyNumberFormat="1" applyFont="1" applyBorder="1" applyAlignment="1">
      <alignment horizontal="center" vertical="center" wrapText="1"/>
    </xf>
    <xf numFmtId="0" fontId="51" fillId="0" borderId="0" xfId="0" applyFont="1" applyAlignment="1">
      <alignment vertical="center" wrapText="1"/>
    </xf>
    <xf numFmtId="3"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vertical="center" wrapText="1"/>
    </xf>
    <xf numFmtId="0" fontId="49" fillId="0" borderId="0" xfId="0" applyFont="1" applyFill="1" applyAlignment="1">
      <alignment/>
    </xf>
    <xf numFmtId="176" fontId="3" fillId="0" borderId="11" xfId="0" applyNumberFormat="1" applyFont="1" applyBorder="1" applyAlignment="1">
      <alignment horizontal="center" vertical="center" wrapText="1"/>
    </xf>
    <xf numFmtId="176" fontId="3" fillId="0" borderId="11" xfId="0" applyNumberFormat="1" applyFont="1" applyBorder="1" applyAlignment="1">
      <alignment vertical="center" wrapText="1"/>
    </xf>
    <xf numFmtId="176" fontId="3" fillId="0" borderId="11" xfId="0" applyNumberFormat="1" applyFont="1" applyFill="1" applyBorder="1" applyAlignment="1">
      <alignment vertical="center" wrapText="1"/>
    </xf>
    <xf numFmtId="0" fontId="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52" fillId="0" borderId="0" xfId="0" applyFont="1" applyFill="1" applyAlignment="1">
      <alignment/>
    </xf>
    <xf numFmtId="176" fontId="3" fillId="0" borderId="11" xfId="0" applyNumberFormat="1" applyFont="1" applyFill="1" applyBorder="1" applyAlignment="1">
      <alignment horizontal="center" vertical="center" wrapText="1"/>
    </xf>
    <xf numFmtId="0" fontId="4" fillId="0" borderId="11" xfId="0" applyFont="1" applyFill="1" applyBorder="1" applyAlignment="1">
      <alignment vertical="center" wrapText="1"/>
    </xf>
    <xf numFmtId="49" fontId="6" fillId="0" borderId="11" xfId="0" applyNumberFormat="1" applyFont="1" applyFill="1" applyBorder="1" applyAlignment="1">
      <alignment horizontal="center" vertical="center" wrapText="1"/>
    </xf>
    <xf numFmtId="0" fontId="50" fillId="0" borderId="0" xfId="0" applyFont="1" applyBorder="1" applyAlignment="1">
      <alignment horizontal="center" vertical="top" wrapText="1"/>
    </xf>
    <xf numFmtId="0" fontId="51" fillId="0" borderId="10" xfId="0" applyFont="1" applyBorder="1" applyAlignment="1">
      <alignment horizontal="center" wrapText="1"/>
    </xf>
    <xf numFmtId="0" fontId="51" fillId="0" borderId="0" xfId="0" applyFont="1" applyAlignment="1">
      <alignment horizontal="center" vertical="center"/>
    </xf>
    <xf numFmtId="0" fontId="54" fillId="0" borderId="13" xfId="0" applyFont="1" applyBorder="1" applyAlignment="1">
      <alignment horizontal="center" vertical="top" wrapText="1"/>
    </xf>
    <xf numFmtId="49" fontId="51" fillId="0" borderId="10" xfId="0" applyNumberFormat="1" applyFont="1" applyBorder="1" applyAlignment="1">
      <alignment horizontal="center" vertical="center" wrapText="1"/>
    </xf>
    <xf numFmtId="0" fontId="51" fillId="0" borderId="10" xfId="0" applyFont="1" applyBorder="1" applyAlignment="1">
      <alignment vertical="center" wrapText="1"/>
    </xf>
    <xf numFmtId="0" fontId="49" fillId="0" borderId="0" xfId="0" applyFont="1" applyBorder="1" applyAlignment="1">
      <alignment horizontal="left" vertical="top"/>
    </xf>
    <xf numFmtId="0" fontId="51" fillId="0" borderId="0" xfId="0" applyFont="1" applyAlignment="1">
      <alignment vertical="center" wrapText="1"/>
    </xf>
    <xf numFmtId="0" fontId="2" fillId="0" borderId="0" xfId="0" applyFont="1" applyAlignment="1">
      <alignment vertical="center" wrapText="1"/>
    </xf>
    <xf numFmtId="0" fontId="51" fillId="0" borderId="0" xfId="0" applyFont="1" applyAlignment="1">
      <alignment horizontal="left" vertical="center" wrapText="1"/>
    </xf>
    <xf numFmtId="0" fontId="49" fillId="0" borderId="0" xfId="0" applyFont="1" applyAlignment="1">
      <alignment horizontal="left" vertical="center" wrapText="1"/>
    </xf>
    <xf numFmtId="0" fontId="3" fillId="0" borderId="11" xfId="0" applyFont="1" applyBorder="1" applyAlignment="1">
      <alignment horizontal="center" vertical="center" wrapText="1"/>
    </xf>
    <xf numFmtId="0" fontId="49" fillId="0" borderId="0" xfId="0" applyFont="1" applyAlignment="1">
      <alignment horizontal="right"/>
    </xf>
    <xf numFmtId="0" fontId="2" fillId="0" borderId="0" xfId="0" applyFont="1" applyAlignment="1">
      <alignment horizontal="left" vertical="center" wrapText="1"/>
    </xf>
    <xf numFmtId="0" fontId="5"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0" xfId="0" applyFont="1" applyBorder="1" applyAlignment="1">
      <alignment horizontal="right" vertical="center" wrapText="1"/>
    </xf>
    <xf numFmtId="0" fontId="2" fillId="0" borderId="0" xfId="0" applyFont="1" applyFill="1" applyAlignment="1">
      <alignment horizontal="left" vertical="center" wrapText="1"/>
    </xf>
    <xf numFmtId="0" fontId="4" fillId="0" borderId="11" xfId="0" applyFont="1" applyFill="1" applyBorder="1" applyAlignment="1">
      <alignment horizontal="center" vertical="center" wrapText="1"/>
    </xf>
    <xf numFmtId="0" fontId="3" fillId="0" borderId="0" xfId="0" applyFont="1" applyFill="1" applyAlignment="1">
      <alignment horizontal="right" vertical="center" wrapText="1"/>
    </xf>
    <xf numFmtId="0" fontId="2" fillId="0" borderId="0" xfId="0" applyFont="1" applyFill="1" applyAlignment="1">
      <alignment vertical="center" wrapText="1"/>
    </xf>
    <xf numFmtId="0" fontId="3" fillId="0" borderId="13" xfId="0" applyFont="1" applyFill="1" applyBorder="1" applyAlignment="1">
      <alignment horizontal="center" vertical="center" wrapText="1"/>
    </xf>
    <xf numFmtId="0" fontId="2" fillId="0" borderId="0" xfId="0" applyFont="1" applyFill="1" applyAlignment="1">
      <alignment horizontal="left" vertical="top" wrapText="1"/>
    </xf>
    <xf numFmtId="0" fontId="3" fillId="0" borderId="0" xfId="0" applyFont="1" applyAlignment="1">
      <alignment horizontal="righ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50" fillId="0" borderId="13" xfId="0" applyFont="1" applyBorder="1" applyAlignment="1">
      <alignment horizontal="center" vertical="top" wrapText="1"/>
    </xf>
    <xf numFmtId="49" fontId="51" fillId="0" borderId="10" xfId="0" applyNumberFormat="1" applyFont="1" applyFill="1" applyBorder="1" applyAlignment="1">
      <alignment horizontal="center" vertical="top" wrapText="1"/>
    </xf>
    <xf numFmtId="0" fontId="51" fillId="0" borderId="10" xfId="0" applyFont="1" applyFill="1" applyBorder="1" applyAlignment="1">
      <alignment vertical="top" wrapText="1"/>
    </xf>
    <xf numFmtId="0" fontId="49" fillId="0" borderId="0" xfId="0" applyFont="1" applyFill="1" applyAlignment="1">
      <alignment horizontal="left" vertical="center" wrapText="1"/>
    </xf>
    <xf numFmtId="0" fontId="3" fillId="0" borderId="0" xfId="0" applyFont="1" applyFill="1" applyAlignment="1">
      <alignment horizontal="lef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Fill="1" applyBorder="1" applyAlignment="1">
      <alignment horizontal="center"/>
    </xf>
    <xf numFmtId="49" fontId="55" fillId="0" borderId="0" xfId="0" applyNumberFormat="1" applyFont="1" applyBorder="1" applyAlignment="1">
      <alignment horizontal="center" vertical="center" wrapText="1"/>
    </xf>
    <xf numFmtId="0" fontId="49" fillId="0" borderId="0" xfId="0" applyFont="1" applyBorder="1" applyAlignment="1">
      <alignment horizontal="center" vertical="top"/>
    </xf>
    <xf numFmtId="49" fontId="55" fillId="0" borderId="0" xfId="0" applyNumberFormat="1"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37"/>
  <sheetViews>
    <sheetView tabSelected="1" zoomScalePageLayoutView="0" workbookViewId="0" topLeftCell="A1">
      <selection activeCell="O279" sqref="O279"/>
    </sheetView>
  </sheetViews>
  <sheetFormatPr defaultColWidth="9.140625" defaultRowHeight="15"/>
  <cols>
    <col min="1" max="1" width="8.140625" style="4" customWidth="1"/>
    <col min="2" max="2" width="30.8515625" style="4" customWidth="1"/>
    <col min="3" max="3" width="11.140625" style="4" customWidth="1"/>
    <col min="4" max="4" width="33.140625" style="4" customWidth="1"/>
    <col min="5" max="7" width="11.28125" style="4" customWidth="1"/>
    <col min="8" max="8" width="10.57421875" style="4" customWidth="1"/>
    <col min="9" max="9" width="10.421875" style="4" customWidth="1"/>
    <col min="10" max="10" width="11.7109375" style="4" customWidth="1"/>
    <col min="11" max="11" width="10.421875" style="4" customWidth="1"/>
    <col min="12" max="12" width="10.57421875" style="4" customWidth="1"/>
    <col min="13" max="13" width="10.140625" style="4" customWidth="1"/>
    <col min="14" max="14" width="11.28125" style="4" customWidth="1"/>
    <col min="15" max="16384" width="9.140625" style="4" customWidth="1"/>
  </cols>
  <sheetData>
    <row r="1" spans="11:16" ht="15">
      <c r="K1" s="120" t="s">
        <v>0</v>
      </c>
      <c r="L1" s="120"/>
      <c r="M1" s="120"/>
      <c r="N1" s="120"/>
      <c r="O1" s="120"/>
      <c r="P1" s="2"/>
    </row>
    <row r="2" spans="11:16" ht="15">
      <c r="K2" s="120" t="s">
        <v>1</v>
      </c>
      <c r="L2" s="120"/>
      <c r="M2" s="120"/>
      <c r="N2" s="120"/>
      <c r="O2" s="120"/>
      <c r="P2" s="2"/>
    </row>
    <row r="3" spans="11:16" ht="15">
      <c r="K3" s="120" t="s">
        <v>2</v>
      </c>
      <c r="L3" s="120"/>
      <c r="M3" s="120"/>
      <c r="N3" s="120"/>
      <c r="O3" s="120"/>
      <c r="P3" s="2"/>
    </row>
    <row r="4" spans="11:16" ht="15">
      <c r="K4" s="120" t="s">
        <v>3</v>
      </c>
      <c r="L4" s="120"/>
      <c r="M4" s="120"/>
      <c r="N4" s="120"/>
      <c r="O4" s="120"/>
      <c r="P4" s="2"/>
    </row>
    <row r="5" spans="11:16" ht="15">
      <c r="K5" s="120" t="s">
        <v>4</v>
      </c>
      <c r="L5" s="120"/>
      <c r="M5" s="120"/>
      <c r="N5" s="120"/>
      <c r="O5" s="120"/>
      <c r="P5" s="2"/>
    </row>
    <row r="6" spans="1:16" ht="15">
      <c r="A6" s="110" t="s">
        <v>233</v>
      </c>
      <c r="B6" s="110"/>
      <c r="C6" s="110"/>
      <c r="D6" s="110"/>
      <c r="E6" s="110"/>
      <c r="F6" s="110"/>
      <c r="G6" s="110"/>
      <c r="H6" s="110"/>
      <c r="I6" s="110"/>
      <c r="J6" s="110"/>
      <c r="K6" s="110"/>
      <c r="L6" s="110"/>
      <c r="M6" s="110"/>
      <c r="N6" s="110"/>
      <c r="O6" s="110"/>
      <c r="P6" s="110"/>
    </row>
    <row r="7" spans="1:16" ht="15" customHeight="1">
      <c r="A7" s="113" t="s">
        <v>91</v>
      </c>
      <c r="B7" s="113"/>
      <c r="C7" s="113"/>
      <c r="D7" s="113"/>
      <c r="E7" s="113"/>
      <c r="F7" s="113"/>
      <c r="G7" s="113"/>
      <c r="H7" s="113"/>
      <c r="I7" s="113"/>
      <c r="J7" s="113"/>
      <c r="K7" s="6"/>
      <c r="L7" s="112" t="s">
        <v>93</v>
      </c>
      <c r="M7" s="112"/>
      <c r="N7" s="148" t="s">
        <v>92</v>
      </c>
      <c r="O7" s="148"/>
      <c r="P7" s="90"/>
    </row>
    <row r="8" spans="1:16" ht="48" customHeight="1">
      <c r="A8" s="138" t="s">
        <v>5</v>
      </c>
      <c r="B8" s="138"/>
      <c r="C8" s="138"/>
      <c r="D8" s="138"/>
      <c r="E8" s="138"/>
      <c r="F8" s="138"/>
      <c r="G8" s="138"/>
      <c r="H8" s="138"/>
      <c r="I8" s="138"/>
      <c r="J8" s="138"/>
      <c r="K8" s="5"/>
      <c r="L8" s="111" t="s">
        <v>83</v>
      </c>
      <c r="M8" s="111"/>
      <c r="N8" s="114" t="s">
        <v>84</v>
      </c>
      <c r="O8" s="114"/>
      <c r="P8" s="114"/>
    </row>
    <row r="9" spans="1:16" ht="17.25" customHeight="1">
      <c r="A9" s="140" t="s">
        <v>271</v>
      </c>
      <c r="B9" s="140"/>
      <c r="C9" s="140"/>
      <c r="D9" s="140"/>
      <c r="E9" s="140"/>
      <c r="F9" s="140"/>
      <c r="G9" s="140"/>
      <c r="H9" s="140"/>
      <c r="I9" s="140"/>
      <c r="J9" s="140"/>
      <c r="K9" s="7"/>
      <c r="L9" s="139" t="s">
        <v>121</v>
      </c>
      <c r="M9" s="139"/>
      <c r="N9" s="148" t="s">
        <v>92</v>
      </c>
      <c r="O9" s="148"/>
      <c r="P9" s="6"/>
    </row>
    <row r="10" spans="1:16" ht="67.5" customHeight="1">
      <c r="A10" s="138" t="s">
        <v>6</v>
      </c>
      <c r="B10" s="138"/>
      <c r="C10" s="138"/>
      <c r="D10" s="138"/>
      <c r="E10" s="138"/>
      <c r="F10" s="138"/>
      <c r="G10" s="138"/>
      <c r="H10" s="138"/>
      <c r="I10" s="138"/>
      <c r="J10" s="138"/>
      <c r="K10" s="5"/>
      <c r="L10" s="138" t="s">
        <v>85</v>
      </c>
      <c r="M10" s="138"/>
      <c r="N10" s="149" t="s">
        <v>84</v>
      </c>
      <c r="O10" s="149"/>
      <c r="P10" s="91"/>
    </row>
    <row r="11" spans="1:16" ht="33" customHeight="1">
      <c r="A11" s="8" t="s">
        <v>57</v>
      </c>
      <c r="B11" s="13" t="s">
        <v>94</v>
      </c>
      <c r="C11" s="109">
        <v>3121</v>
      </c>
      <c r="D11" s="109"/>
      <c r="E11" s="109"/>
      <c r="F11" s="109">
        <v>1040</v>
      </c>
      <c r="G11" s="109"/>
      <c r="H11" s="109" t="s">
        <v>95</v>
      </c>
      <c r="I11" s="109"/>
      <c r="J11" s="109"/>
      <c r="K11" s="109"/>
      <c r="L11" s="109"/>
      <c r="M11" s="109"/>
      <c r="N11" s="150" t="s">
        <v>285</v>
      </c>
      <c r="O11" s="150"/>
      <c r="P11" s="92"/>
    </row>
    <row r="12" spans="2:16" ht="33" customHeight="1">
      <c r="B12" s="9" t="s">
        <v>86</v>
      </c>
      <c r="C12" s="108" t="s">
        <v>87</v>
      </c>
      <c r="D12" s="108"/>
      <c r="E12" s="108"/>
      <c r="F12" s="108" t="s">
        <v>88</v>
      </c>
      <c r="G12" s="108"/>
      <c r="H12" s="108" t="s">
        <v>89</v>
      </c>
      <c r="I12" s="108"/>
      <c r="J12" s="108"/>
      <c r="K12" s="108"/>
      <c r="L12" s="108"/>
      <c r="M12" s="108"/>
      <c r="N12" s="108" t="s">
        <v>90</v>
      </c>
      <c r="O12" s="108"/>
      <c r="P12" s="5"/>
    </row>
    <row r="13" spans="1:2" ht="15">
      <c r="A13" s="3"/>
      <c r="B13" s="1"/>
    </row>
    <row r="14" spans="1:16" ht="15">
      <c r="A14" s="115" t="s">
        <v>234</v>
      </c>
      <c r="B14" s="115"/>
      <c r="C14" s="115"/>
      <c r="D14" s="115"/>
      <c r="E14" s="115"/>
      <c r="F14" s="115"/>
      <c r="G14" s="115"/>
      <c r="H14" s="115"/>
      <c r="I14" s="115"/>
      <c r="J14" s="115"/>
      <c r="K14" s="115"/>
      <c r="L14" s="115"/>
      <c r="M14" s="115"/>
      <c r="N14" s="115"/>
      <c r="O14" s="115"/>
      <c r="P14" s="115"/>
    </row>
    <row r="15" spans="1:16" ht="31.5" customHeight="1">
      <c r="A15" s="117" t="s">
        <v>235</v>
      </c>
      <c r="B15" s="117"/>
      <c r="C15" s="117"/>
      <c r="D15" s="117"/>
      <c r="E15" s="117"/>
      <c r="F15" s="117"/>
      <c r="G15" s="117"/>
      <c r="H15" s="117"/>
      <c r="I15" s="117"/>
      <c r="J15" s="117"/>
      <c r="K15" s="117"/>
      <c r="L15" s="117"/>
      <c r="M15" s="117"/>
      <c r="N15" s="117"/>
      <c r="O15" s="117"/>
      <c r="P15" s="94"/>
    </row>
    <row r="16" spans="1:16" s="12" customFormat="1" ht="15.75" customHeight="1">
      <c r="A16" s="10"/>
      <c r="B16" s="10"/>
      <c r="C16" s="10"/>
      <c r="D16" s="10"/>
      <c r="E16" s="10"/>
      <c r="F16" s="10"/>
      <c r="G16" s="10"/>
      <c r="H16" s="10"/>
      <c r="I16" s="10"/>
      <c r="J16" s="10"/>
      <c r="K16" s="10"/>
      <c r="L16" s="10"/>
      <c r="M16" s="10"/>
      <c r="N16" s="10"/>
      <c r="O16" s="10"/>
      <c r="P16" s="10"/>
    </row>
    <row r="17" spans="1:16" ht="15">
      <c r="A17" s="115" t="s">
        <v>96</v>
      </c>
      <c r="B17" s="115"/>
      <c r="C17" s="115"/>
      <c r="D17" s="115"/>
      <c r="E17" s="115"/>
      <c r="F17" s="115"/>
      <c r="G17" s="115"/>
      <c r="H17" s="115"/>
      <c r="I17" s="115"/>
      <c r="J17" s="115"/>
      <c r="K17" s="115"/>
      <c r="L17" s="115"/>
      <c r="M17" s="115"/>
      <c r="N17" s="115"/>
      <c r="O17" s="115"/>
      <c r="P17" s="115"/>
    </row>
    <row r="18" spans="1:16" s="12" customFormat="1" ht="15">
      <c r="A18" s="117" t="s">
        <v>97</v>
      </c>
      <c r="B18" s="117"/>
      <c r="C18" s="117"/>
      <c r="D18" s="117"/>
      <c r="E18" s="117"/>
      <c r="F18" s="117"/>
      <c r="G18" s="117"/>
      <c r="H18" s="117"/>
      <c r="I18" s="117"/>
      <c r="J18" s="117"/>
      <c r="K18" s="117"/>
      <c r="L18" s="117"/>
      <c r="M18" s="117"/>
      <c r="N18" s="117"/>
      <c r="O18" s="117"/>
      <c r="P18" s="117"/>
    </row>
    <row r="19" spans="1:16" s="12" customFormat="1" ht="15">
      <c r="A19" s="117" t="s">
        <v>98</v>
      </c>
      <c r="B19" s="117"/>
      <c r="C19" s="117"/>
      <c r="D19" s="117"/>
      <c r="E19" s="117"/>
      <c r="F19" s="117"/>
      <c r="G19" s="117"/>
      <c r="H19" s="117"/>
      <c r="I19" s="117"/>
      <c r="J19" s="117"/>
      <c r="K19" s="117"/>
      <c r="L19" s="117"/>
      <c r="M19" s="117"/>
      <c r="N19" s="117"/>
      <c r="O19" s="117"/>
      <c r="P19" s="117"/>
    </row>
    <row r="20" spans="1:16" s="12" customFormat="1" ht="15">
      <c r="A20" s="11"/>
      <c r="B20" s="11"/>
      <c r="C20" s="11"/>
      <c r="D20" s="11"/>
      <c r="E20" s="11"/>
      <c r="F20" s="11"/>
      <c r="G20" s="11"/>
      <c r="H20" s="11"/>
      <c r="I20" s="11"/>
      <c r="J20" s="11"/>
      <c r="K20" s="11"/>
      <c r="L20" s="11"/>
      <c r="M20" s="11"/>
      <c r="N20" s="11"/>
      <c r="O20" s="11"/>
      <c r="P20" s="11"/>
    </row>
    <row r="21" spans="1:16" ht="21" customHeight="1">
      <c r="A21" s="115" t="s">
        <v>79</v>
      </c>
      <c r="B21" s="115"/>
      <c r="C21" s="115"/>
      <c r="D21" s="115"/>
      <c r="E21" s="115"/>
      <c r="F21" s="115"/>
      <c r="G21" s="115"/>
      <c r="H21" s="115"/>
      <c r="I21" s="115"/>
      <c r="J21" s="115"/>
      <c r="K21" s="115"/>
      <c r="L21" s="115"/>
      <c r="M21" s="115"/>
      <c r="N21" s="115"/>
      <c r="O21" s="115"/>
      <c r="P21" s="115"/>
    </row>
    <row r="22" spans="1:16" s="12" customFormat="1" ht="20.25" customHeight="1">
      <c r="A22" s="118" t="s">
        <v>99</v>
      </c>
      <c r="B22" s="118"/>
      <c r="C22" s="118"/>
      <c r="D22" s="118"/>
      <c r="E22" s="118"/>
      <c r="F22" s="118"/>
      <c r="G22" s="118"/>
      <c r="H22" s="118"/>
      <c r="I22" s="118"/>
      <c r="J22" s="118"/>
      <c r="K22" s="118"/>
      <c r="L22" s="118"/>
      <c r="M22" s="118"/>
      <c r="N22" s="118"/>
      <c r="O22" s="118"/>
      <c r="P22" s="118"/>
    </row>
    <row r="23" spans="1:16" s="12" customFormat="1" ht="18.75" customHeight="1">
      <c r="A23" s="118" t="s">
        <v>100</v>
      </c>
      <c r="B23" s="118"/>
      <c r="C23" s="118"/>
      <c r="D23" s="118"/>
      <c r="E23" s="118"/>
      <c r="F23" s="118"/>
      <c r="G23" s="118"/>
      <c r="H23" s="118"/>
      <c r="I23" s="118"/>
      <c r="J23" s="118"/>
      <c r="K23" s="118"/>
      <c r="L23" s="118"/>
      <c r="M23" s="118"/>
      <c r="N23" s="118"/>
      <c r="O23" s="118"/>
      <c r="P23" s="118"/>
    </row>
    <row r="24" spans="1:16" s="12" customFormat="1" ht="19.5" customHeight="1">
      <c r="A24" s="118" t="s">
        <v>101</v>
      </c>
      <c r="B24" s="118"/>
      <c r="C24" s="118"/>
      <c r="D24" s="118"/>
      <c r="E24" s="118"/>
      <c r="F24" s="118"/>
      <c r="G24" s="118"/>
      <c r="H24" s="118"/>
      <c r="I24" s="118"/>
      <c r="J24" s="118"/>
      <c r="K24" s="118"/>
      <c r="L24" s="118"/>
      <c r="M24" s="118"/>
      <c r="N24" s="118"/>
      <c r="O24" s="118"/>
      <c r="P24" s="118"/>
    </row>
    <row r="25" spans="1:16" s="12" customFormat="1" ht="40.5" customHeight="1">
      <c r="A25" s="118" t="s">
        <v>102</v>
      </c>
      <c r="B25" s="118"/>
      <c r="C25" s="118"/>
      <c r="D25" s="118"/>
      <c r="E25" s="118"/>
      <c r="F25" s="118"/>
      <c r="G25" s="118"/>
      <c r="H25" s="118"/>
      <c r="I25" s="118"/>
      <c r="J25" s="118"/>
      <c r="K25" s="118"/>
      <c r="L25" s="118"/>
      <c r="M25" s="118"/>
      <c r="N25" s="118"/>
      <c r="O25" s="118"/>
      <c r="P25" s="36"/>
    </row>
    <row r="26" spans="1:16" s="12" customFormat="1" ht="22.5" customHeight="1">
      <c r="A26" s="118" t="s">
        <v>103</v>
      </c>
      <c r="B26" s="118"/>
      <c r="C26" s="118"/>
      <c r="D26" s="118"/>
      <c r="E26" s="118"/>
      <c r="F26" s="118"/>
      <c r="G26" s="118"/>
      <c r="H26" s="118"/>
      <c r="I26" s="118"/>
      <c r="J26" s="118"/>
      <c r="K26" s="118"/>
      <c r="L26" s="118"/>
      <c r="M26" s="118"/>
      <c r="N26" s="118"/>
      <c r="O26" s="118"/>
      <c r="P26" s="36"/>
    </row>
    <row r="27" spans="1:16" s="12" customFormat="1" ht="33.75" customHeight="1">
      <c r="A27" s="118" t="s">
        <v>104</v>
      </c>
      <c r="B27" s="118"/>
      <c r="C27" s="118"/>
      <c r="D27" s="118"/>
      <c r="E27" s="118"/>
      <c r="F27" s="118"/>
      <c r="G27" s="118"/>
      <c r="H27" s="118"/>
      <c r="I27" s="118"/>
      <c r="J27" s="118"/>
      <c r="K27" s="118"/>
      <c r="L27" s="118"/>
      <c r="M27" s="118"/>
      <c r="N27" s="118"/>
      <c r="O27" s="118"/>
      <c r="P27" s="36"/>
    </row>
    <row r="28" spans="1:16" s="12" customFormat="1" ht="21.75" customHeight="1">
      <c r="A28" s="118" t="s">
        <v>105</v>
      </c>
      <c r="B28" s="118"/>
      <c r="C28" s="118"/>
      <c r="D28" s="118"/>
      <c r="E28" s="118"/>
      <c r="F28" s="118"/>
      <c r="G28" s="118"/>
      <c r="H28" s="118"/>
      <c r="I28" s="118"/>
      <c r="J28" s="118"/>
      <c r="K28" s="118"/>
      <c r="L28" s="118"/>
      <c r="M28" s="118"/>
      <c r="N28" s="118"/>
      <c r="O28" s="118"/>
      <c r="P28" s="36"/>
    </row>
    <row r="29" spans="1:16" s="97" customFormat="1" ht="24" customHeight="1">
      <c r="A29" s="141" t="s">
        <v>106</v>
      </c>
      <c r="B29" s="141"/>
      <c r="C29" s="141"/>
      <c r="D29" s="141"/>
      <c r="E29" s="141"/>
      <c r="F29" s="141"/>
      <c r="G29" s="141"/>
      <c r="H29" s="141"/>
      <c r="I29" s="141"/>
      <c r="J29" s="141"/>
      <c r="K29" s="141"/>
      <c r="L29" s="141"/>
      <c r="M29" s="141"/>
      <c r="N29" s="141"/>
      <c r="O29" s="141"/>
      <c r="P29" s="141"/>
    </row>
    <row r="30" spans="1:16" s="12" customFormat="1" ht="18" customHeight="1">
      <c r="A30" s="11"/>
      <c r="B30" s="11"/>
      <c r="C30" s="11"/>
      <c r="D30" s="11"/>
      <c r="E30" s="11"/>
      <c r="F30" s="11"/>
      <c r="G30" s="11"/>
      <c r="H30" s="11"/>
      <c r="I30" s="11"/>
      <c r="J30" s="11"/>
      <c r="K30" s="11"/>
      <c r="L30" s="11"/>
      <c r="M30" s="11"/>
      <c r="N30" s="11"/>
      <c r="O30" s="11"/>
      <c r="P30" s="11"/>
    </row>
    <row r="31" spans="1:16" s="12" customFormat="1" ht="18" customHeight="1">
      <c r="A31" s="11"/>
      <c r="B31" s="11"/>
      <c r="C31" s="11"/>
      <c r="D31" s="11"/>
      <c r="E31" s="11"/>
      <c r="F31" s="11"/>
      <c r="G31" s="11"/>
      <c r="H31" s="11"/>
      <c r="I31" s="11"/>
      <c r="J31" s="11"/>
      <c r="K31" s="11"/>
      <c r="L31" s="11"/>
      <c r="M31" s="11"/>
      <c r="N31" s="11"/>
      <c r="O31" s="11"/>
      <c r="P31" s="11"/>
    </row>
    <row r="32" spans="1:16" s="12" customFormat="1" ht="18" customHeight="1">
      <c r="A32" s="11"/>
      <c r="B32" s="11"/>
      <c r="C32" s="11"/>
      <c r="D32" s="11"/>
      <c r="E32" s="11"/>
      <c r="F32" s="11"/>
      <c r="G32" s="11"/>
      <c r="H32" s="11"/>
      <c r="I32" s="11"/>
      <c r="J32" s="11"/>
      <c r="K32" s="11"/>
      <c r="L32" s="11"/>
      <c r="M32" s="11"/>
      <c r="N32" s="11"/>
      <c r="O32" s="11"/>
      <c r="P32" s="11"/>
    </row>
    <row r="33" spans="1:16" s="12" customFormat="1" ht="18" customHeight="1">
      <c r="A33" s="11"/>
      <c r="B33" s="11"/>
      <c r="C33" s="11"/>
      <c r="D33" s="11"/>
      <c r="E33" s="11"/>
      <c r="F33" s="11"/>
      <c r="G33" s="11"/>
      <c r="H33" s="11"/>
      <c r="I33" s="11"/>
      <c r="J33" s="11"/>
      <c r="K33" s="11"/>
      <c r="L33" s="11"/>
      <c r="M33" s="11"/>
      <c r="N33" s="11"/>
      <c r="O33" s="11"/>
      <c r="P33" s="11"/>
    </row>
    <row r="34" spans="1:16" s="12" customFormat="1" ht="18" customHeight="1">
      <c r="A34" s="11"/>
      <c r="B34" s="11"/>
      <c r="C34" s="11"/>
      <c r="D34" s="11"/>
      <c r="E34" s="11"/>
      <c r="F34" s="11"/>
      <c r="G34" s="11"/>
      <c r="H34" s="11"/>
      <c r="I34" s="11"/>
      <c r="J34" s="11"/>
      <c r="K34" s="11"/>
      <c r="L34" s="11"/>
      <c r="M34" s="11"/>
      <c r="N34" s="11"/>
      <c r="O34" s="11"/>
      <c r="P34" s="11"/>
    </row>
    <row r="35" spans="1:16" s="15" customFormat="1" ht="15">
      <c r="A35" s="116" t="s">
        <v>80</v>
      </c>
      <c r="B35" s="116"/>
      <c r="C35" s="116"/>
      <c r="D35" s="116"/>
      <c r="E35" s="116"/>
      <c r="F35" s="116"/>
      <c r="G35" s="116"/>
      <c r="H35" s="116"/>
      <c r="I35" s="116"/>
      <c r="J35" s="116"/>
      <c r="K35" s="116"/>
      <c r="L35" s="116"/>
      <c r="M35" s="116"/>
      <c r="N35" s="116"/>
      <c r="O35" s="116"/>
      <c r="P35" s="116"/>
    </row>
    <row r="36" spans="1:16" s="15" customFormat="1" ht="15">
      <c r="A36" s="116" t="s">
        <v>236</v>
      </c>
      <c r="B36" s="116"/>
      <c r="C36" s="116"/>
      <c r="D36" s="116"/>
      <c r="E36" s="116"/>
      <c r="F36" s="116"/>
      <c r="G36" s="116"/>
      <c r="H36" s="116"/>
      <c r="I36" s="116"/>
      <c r="J36" s="116"/>
      <c r="K36" s="116"/>
      <c r="L36" s="116"/>
      <c r="M36" s="116"/>
      <c r="N36" s="116"/>
      <c r="O36" s="116"/>
      <c r="P36" s="116"/>
    </row>
    <row r="37" spans="1:14" s="15" customFormat="1" ht="15">
      <c r="A37" s="128" t="s">
        <v>7</v>
      </c>
      <c r="B37" s="128"/>
      <c r="C37" s="128"/>
      <c r="D37" s="128"/>
      <c r="E37" s="128"/>
      <c r="F37" s="128"/>
      <c r="G37" s="128"/>
      <c r="H37" s="128"/>
      <c r="I37" s="128"/>
      <c r="J37" s="128"/>
      <c r="K37" s="128"/>
      <c r="L37" s="128"/>
      <c r="M37" s="128"/>
      <c r="N37" s="128"/>
    </row>
    <row r="38" spans="1:14" s="15" customFormat="1" ht="15">
      <c r="A38" s="119" t="s">
        <v>8</v>
      </c>
      <c r="B38" s="119" t="s">
        <v>9</v>
      </c>
      <c r="C38" s="119" t="s">
        <v>237</v>
      </c>
      <c r="D38" s="119"/>
      <c r="E38" s="119"/>
      <c r="F38" s="119"/>
      <c r="G38" s="119" t="s">
        <v>238</v>
      </c>
      <c r="H38" s="119"/>
      <c r="I38" s="119"/>
      <c r="J38" s="119"/>
      <c r="K38" s="119" t="s">
        <v>239</v>
      </c>
      <c r="L38" s="119"/>
      <c r="M38" s="119"/>
      <c r="N38" s="119"/>
    </row>
    <row r="39" spans="1:14" s="15" customFormat="1" ht="36.75" customHeight="1">
      <c r="A39" s="119"/>
      <c r="B39" s="119"/>
      <c r="C39" s="25" t="s">
        <v>10</v>
      </c>
      <c r="D39" s="25" t="s">
        <v>11</v>
      </c>
      <c r="E39" s="25" t="s">
        <v>12</v>
      </c>
      <c r="F39" s="25" t="s">
        <v>60</v>
      </c>
      <c r="G39" s="25" t="s">
        <v>10</v>
      </c>
      <c r="H39" s="25" t="s">
        <v>11</v>
      </c>
      <c r="I39" s="25" t="s">
        <v>12</v>
      </c>
      <c r="J39" s="25" t="s">
        <v>58</v>
      </c>
      <c r="K39" s="25" t="s">
        <v>10</v>
      </c>
      <c r="L39" s="25" t="s">
        <v>11</v>
      </c>
      <c r="M39" s="25" t="s">
        <v>12</v>
      </c>
      <c r="N39" s="25" t="s">
        <v>59</v>
      </c>
    </row>
    <row r="40" spans="1:14" s="15" customFormat="1" ht="15">
      <c r="A40" s="16">
        <v>1</v>
      </c>
      <c r="B40" s="16">
        <v>2</v>
      </c>
      <c r="C40" s="16">
        <v>3</v>
      </c>
      <c r="D40" s="16">
        <v>4</v>
      </c>
      <c r="E40" s="16">
        <v>5</v>
      </c>
      <c r="F40" s="16">
        <v>6</v>
      </c>
      <c r="G40" s="16">
        <v>7</v>
      </c>
      <c r="H40" s="16">
        <v>8</v>
      </c>
      <c r="I40" s="16">
        <v>9</v>
      </c>
      <c r="J40" s="16">
        <v>10</v>
      </c>
      <c r="K40" s="16">
        <v>11</v>
      </c>
      <c r="L40" s="16">
        <v>12</v>
      </c>
      <c r="M40" s="16">
        <v>13</v>
      </c>
      <c r="N40" s="16">
        <v>14</v>
      </c>
    </row>
    <row r="41" spans="1:14" s="32" customFormat="1" ht="28.5">
      <c r="A41" s="35" t="s">
        <v>94</v>
      </c>
      <c r="B41" s="34" t="s">
        <v>14</v>
      </c>
      <c r="C41" s="28">
        <v>1799282</v>
      </c>
      <c r="D41" s="28" t="s">
        <v>15</v>
      </c>
      <c r="E41" s="28" t="s">
        <v>15</v>
      </c>
      <c r="F41" s="28">
        <f>C41</f>
        <v>1799282</v>
      </c>
      <c r="G41" s="28">
        <v>2001032</v>
      </c>
      <c r="H41" s="28" t="s">
        <v>15</v>
      </c>
      <c r="I41" s="28" t="s">
        <v>15</v>
      </c>
      <c r="J41" s="28">
        <f>G41</f>
        <v>2001032</v>
      </c>
      <c r="K41" s="28">
        <v>2538516</v>
      </c>
      <c r="L41" s="28" t="s">
        <v>15</v>
      </c>
      <c r="M41" s="28" t="s">
        <v>15</v>
      </c>
      <c r="N41" s="28">
        <f>K41</f>
        <v>2538516</v>
      </c>
    </row>
    <row r="42" spans="1:14" s="15" customFormat="1" ht="38.25">
      <c r="A42" s="16" t="s">
        <v>13</v>
      </c>
      <c r="B42" s="85" t="s">
        <v>61</v>
      </c>
      <c r="C42" s="18" t="s">
        <v>15</v>
      </c>
      <c r="D42" s="18" t="s">
        <v>13</v>
      </c>
      <c r="E42" s="18" t="s">
        <v>13</v>
      </c>
      <c r="F42" s="18" t="s">
        <v>13</v>
      </c>
      <c r="G42" s="18" t="s">
        <v>15</v>
      </c>
      <c r="H42" s="18" t="s">
        <v>13</v>
      </c>
      <c r="I42" s="18" t="s">
        <v>13</v>
      </c>
      <c r="J42" s="18" t="s">
        <v>13</v>
      </c>
      <c r="K42" s="18" t="s">
        <v>15</v>
      </c>
      <c r="L42" s="18" t="s">
        <v>13</v>
      </c>
      <c r="M42" s="18" t="s">
        <v>13</v>
      </c>
      <c r="N42" s="18" t="s">
        <v>13</v>
      </c>
    </row>
    <row r="43" spans="1:14" s="15" customFormat="1" ht="25.5">
      <c r="A43" s="16" t="s">
        <v>13</v>
      </c>
      <c r="B43" s="85" t="s">
        <v>272</v>
      </c>
      <c r="C43" s="18" t="s">
        <v>15</v>
      </c>
      <c r="D43" s="18" t="s">
        <v>13</v>
      </c>
      <c r="E43" s="18" t="s">
        <v>13</v>
      </c>
      <c r="F43" s="18" t="s">
        <v>13</v>
      </c>
      <c r="G43" s="18" t="s">
        <v>15</v>
      </c>
      <c r="H43" s="18" t="s">
        <v>13</v>
      </c>
      <c r="I43" s="18" t="s">
        <v>13</v>
      </c>
      <c r="J43" s="18" t="s">
        <v>13</v>
      </c>
      <c r="K43" s="18" t="s">
        <v>15</v>
      </c>
      <c r="L43" s="18" t="s">
        <v>13</v>
      </c>
      <c r="M43" s="18" t="s">
        <v>13</v>
      </c>
      <c r="N43" s="18" t="s">
        <v>13</v>
      </c>
    </row>
    <row r="44" spans="1:14" s="15" customFormat="1" ht="30">
      <c r="A44" s="16" t="s">
        <v>13</v>
      </c>
      <c r="B44" s="17" t="s">
        <v>16</v>
      </c>
      <c r="C44" s="18" t="s">
        <v>15</v>
      </c>
      <c r="D44" s="18" t="s">
        <v>13</v>
      </c>
      <c r="E44" s="18" t="s">
        <v>13</v>
      </c>
      <c r="F44" s="18" t="s">
        <v>13</v>
      </c>
      <c r="G44" s="18" t="s">
        <v>15</v>
      </c>
      <c r="H44" s="18" t="s">
        <v>13</v>
      </c>
      <c r="I44" s="18" t="s">
        <v>13</v>
      </c>
      <c r="J44" s="18" t="s">
        <v>13</v>
      </c>
      <c r="K44" s="18" t="s">
        <v>15</v>
      </c>
      <c r="L44" s="18" t="s">
        <v>13</v>
      </c>
      <c r="M44" s="18" t="s">
        <v>13</v>
      </c>
      <c r="N44" s="18" t="s">
        <v>13</v>
      </c>
    </row>
    <row r="45" spans="1:14" s="32" customFormat="1" ht="14.25">
      <c r="A45" s="31" t="s">
        <v>13</v>
      </c>
      <c r="B45" s="31" t="s">
        <v>17</v>
      </c>
      <c r="C45" s="28">
        <f>C41</f>
        <v>1799282</v>
      </c>
      <c r="D45" s="28" t="s">
        <v>13</v>
      </c>
      <c r="E45" s="28" t="s">
        <v>13</v>
      </c>
      <c r="F45" s="28">
        <f>C45</f>
        <v>1799282</v>
      </c>
      <c r="G45" s="28">
        <f>G41</f>
        <v>2001032</v>
      </c>
      <c r="H45" s="28" t="s">
        <v>13</v>
      </c>
      <c r="I45" s="28" t="s">
        <v>13</v>
      </c>
      <c r="J45" s="28">
        <f>G45</f>
        <v>2001032</v>
      </c>
      <c r="K45" s="28">
        <f>K41</f>
        <v>2538516</v>
      </c>
      <c r="L45" s="28" t="s">
        <v>13</v>
      </c>
      <c r="M45" s="28" t="s">
        <v>13</v>
      </c>
      <c r="N45" s="28">
        <f>K45</f>
        <v>2538516</v>
      </c>
    </row>
    <row r="46" spans="1:16" ht="15">
      <c r="A46" s="14"/>
      <c r="B46" s="14"/>
      <c r="C46" s="14"/>
      <c r="D46" s="14"/>
      <c r="E46" s="14"/>
      <c r="F46" s="14"/>
      <c r="G46" s="14"/>
      <c r="H46" s="14"/>
      <c r="I46" s="14"/>
      <c r="J46" s="14"/>
      <c r="K46" s="14"/>
      <c r="L46" s="14"/>
      <c r="M46" s="14"/>
      <c r="N46" s="14"/>
      <c r="O46" s="14"/>
      <c r="P46" s="14"/>
    </row>
    <row r="47" spans="1:10" s="15" customFormat="1" ht="15">
      <c r="A47" s="121" t="s">
        <v>240</v>
      </c>
      <c r="B47" s="121"/>
      <c r="C47" s="121"/>
      <c r="D47" s="121"/>
      <c r="E47" s="121"/>
      <c r="F47" s="121"/>
      <c r="G47" s="121"/>
      <c r="H47" s="121"/>
      <c r="I47" s="121"/>
      <c r="J47" s="121"/>
    </row>
    <row r="48" spans="1:10" s="15" customFormat="1" ht="15">
      <c r="A48" s="135" t="s">
        <v>7</v>
      </c>
      <c r="B48" s="135"/>
      <c r="C48" s="135"/>
      <c r="D48" s="135"/>
      <c r="E48" s="135"/>
      <c r="F48" s="135"/>
      <c r="G48" s="135"/>
      <c r="H48" s="135"/>
      <c r="I48" s="135"/>
      <c r="J48" s="135"/>
    </row>
    <row r="49" spans="1:10" s="15" customFormat="1" ht="15">
      <c r="A49" s="119" t="s">
        <v>8</v>
      </c>
      <c r="B49" s="119" t="s">
        <v>9</v>
      </c>
      <c r="C49" s="119" t="s">
        <v>107</v>
      </c>
      <c r="D49" s="119"/>
      <c r="E49" s="119"/>
      <c r="F49" s="119"/>
      <c r="G49" s="119" t="s">
        <v>108</v>
      </c>
      <c r="H49" s="119"/>
      <c r="I49" s="119"/>
      <c r="J49" s="119"/>
    </row>
    <row r="50" spans="1:10" s="15" customFormat="1" ht="37.5" customHeight="1">
      <c r="A50" s="119"/>
      <c r="B50" s="119"/>
      <c r="C50" s="25" t="s">
        <v>10</v>
      </c>
      <c r="D50" s="25" t="s">
        <v>11</v>
      </c>
      <c r="E50" s="25" t="s">
        <v>12</v>
      </c>
      <c r="F50" s="25" t="s">
        <v>60</v>
      </c>
      <c r="G50" s="25" t="s">
        <v>10</v>
      </c>
      <c r="H50" s="25" t="s">
        <v>11</v>
      </c>
      <c r="I50" s="25" t="s">
        <v>12</v>
      </c>
      <c r="J50" s="25" t="s">
        <v>58</v>
      </c>
    </row>
    <row r="51" spans="1:10" s="15" customFormat="1" ht="15">
      <c r="A51" s="16">
        <v>1</v>
      </c>
      <c r="B51" s="16">
        <v>2</v>
      </c>
      <c r="C51" s="16">
        <v>3</v>
      </c>
      <c r="D51" s="16">
        <v>4</v>
      </c>
      <c r="E51" s="16">
        <v>5</v>
      </c>
      <c r="F51" s="16">
        <v>6</v>
      </c>
      <c r="G51" s="16">
        <v>7</v>
      </c>
      <c r="H51" s="16">
        <v>8</v>
      </c>
      <c r="I51" s="16">
        <v>9</v>
      </c>
      <c r="J51" s="16">
        <v>10</v>
      </c>
    </row>
    <row r="52" spans="1:10" s="89" customFormat="1" ht="25.5">
      <c r="A52" s="107" t="s">
        <v>94</v>
      </c>
      <c r="B52" s="106" t="s">
        <v>14</v>
      </c>
      <c r="C52" s="95">
        <v>3466957</v>
      </c>
      <c r="D52" s="95" t="s">
        <v>15</v>
      </c>
      <c r="E52" s="95" t="s">
        <v>13</v>
      </c>
      <c r="F52" s="95">
        <f>C52</f>
        <v>3466957</v>
      </c>
      <c r="G52" s="95">
        <v>3711255</v>
      </c>
      <c r="H52" s="95" t="s">
        <v>15</v>
      </c>
      <c r="I52" s="95" t="s">
        <v>13</v>
      </c>
      <c r="J52" s="96">
        <f>G52</f>
        <v>3711255</v>
      </c>
    </row>
    <row r="53" spans="1:10" s="15" customFormat="1" ht="38.25">
      <c r="A53" s="17" t="s">
        <v>13</v>
      </c>
      <c r="B53" s="85" t="s">
        <v>62</v>
      </c>
      <c r="C53" s="18" t="s">
        <v>15</v>
      </c>
      <c r="D53" s="18" t="s">
        <v>13</v>
      </c>
      <c r="E53" s="18" t="s">
        <v>13</v>
      </c>
      <c r="F53" s="18" t="s">
        <v>13</v>
      </c>
      <c r="G53" s="18" t="s">
        <v>15</v>
      </c>
      <c r="H53" s="18" t="s">
        <v>13</v>
      </c>
      <c r="I53" s="18" t="s">
        <v>13</v>
      </c>
      <c r="J53" s="19" t="s">
        <v>13</v>
      </c>
    </row>
    <row r="54" spans="1:10" s="15" customFormat="1" ht="38.25">
      <c r="A54" s="17" t="s">
        <v>13</v>
      </c>
      <c r="B54" s="85" t="s">
        <v>63</v>
      </c>
      <c r="C54" s="18" t="s">
        <v>15</v>
      </c>
      <c r="D54" s="18" t="s">
        <v>13</v>
      </c>
      <c r="E54" s="18" t="s">
        <v>13</v>
      </c>
      <c r="F54" s="18" t="s">
        <v>13</v>
      </c>
      <c r="G54" s="18" t="s">
        <v>15</v>
      </c>
      <c r="H54" s="18" t="s">
        <v>13</v>
      </c>
      <c r="I54" s="18" t="s">
        <v>13</v>
      </c>
      <c r="J54" s="19" t="s">
        <v>13</v>
      </c>
    </row>
    <row r="55" spans="1:10" s="15" customFormat="1" ht="15">
      <c r="A55" s="17" t="s">
        <v>13</v>
      </c>
      <c r="B55" s="85" t="s">
        <v>16</v>
      </c>
      <c r="C55" s="18" t="s">
        <v>15</v>
      </c>
      <c r="D55" s="18" t="s">
        <v>13</v>
      </c>
      <c r="E55" s="18" t="s">
        <v>13</v>
      </c>
      <c r="F55" s="18" t="s">
        <v>13</v>
      </c>
      <c r="G55" s="18" t="s">
        <v>15</v>
      </c>
      <c r="H55" s="18" t="s">
        <v>13</v>
      </c>
      <c r="I55" s="18" t="s">
        <v>13</v>
      </c>
      <c r="J55" s="19" t="s">
        <v>13</v>
      </c>
    </row>
    <row r="56" spans="1:10" s="32" customFormat="1" ht="14.25">
      <c r="A56" s="34" t="s">
        <v>13</v>
      </c>
      <c r="B56" s="31" t="s">
        <v>17</v>
      </c>
      <c r="C56" s="33">
        <f>C52</f>
        <v>3466957</v>
      </c>
      <c r="D56" s="33" t="s">
        <v>13</v>
      </c>
      <c r="E56" s="33" t="s">
        <v>13</v>
      </c>
      <c r="F56" s="33">
        <f>C56</f>
        <v>3466957</v>
      </c>
      <c r="G56" s="33">
        <f>G52</f>
        <v>3711255</v>
      </c>
      <c r="H56" s="33" t="s">
        <v>13</v>
      </c>
      <c r="I56" s="33" t="s">
        <v>13</v>
      </c>
      <c r="J56" s="33">
        <f>G56</f>
        <v>3711255</v>
      </c>
    </row>
    <row r="57" spans="1:16" ht="15">
      <c r="A57" s="14"/>
      <c r="B57" s="14"/>
      <c r="C57" s="14"/>
      <c r="D57" s="14"/>
      <c r="E57" s="14"/>
      <c r="F57" s="14"/>
      <c r="G57" s="14"/>
      <c r="H57" s="14"/>
      <c r="I57" s="14"/>
      <c r="J57" s="14"/>
      <c r="K57" s="14"/>
      <c r="L57" s="14"/>
      <c r="M57" s="14"/>
      <c r="N57" s="14"/>
      <c r="O57" s="14"/>
      <c r="P57" s="14"/>
    </row>
    <row r="58" spans="1:14" s="15" customFormat="1" ht="15">
      <c r="A58" s="116" t="s">
        <v>18</v>
      </c>
      <c r="B58" s="116"/>
      <c r="C58" s="116"/>
      <c r="D58" s="116"/>
      <c r="E58" s="116"/>
      <c r="F58" s="116"/>
      <c r="G58" s="116"/>
      <c r="H58" s="116"/>
      <c r="I58" s="116"/>
      <c r="J58" s="116"/>
      <c r="K58" s="116"/>
      <c r="L58" s="116"/>
      <c r="M58" s="116"/>
      <c r="N58" s="116"/>
    </row>
    <row r="59" spans="1:14" s="15" customFormat="1" ht="15">
      <c r="A59" s="116" t="s">
        <v>241</v>
      </c>
      <c r="B59" s="116"/>
      <c r="C59" s="116"/>
      <c r="D59" s="116"/>
      <c r="E59" s="116"/>
      <c r="F59" s="116"/>
      <c r="G59" s="116"/>
      <c r="H59" s="116"/>
      <c r="I59" s="116"/>
      <c r="J59" s="116"/>
      <c r="K59" s="116"/>
      <c r="L59" s="116"/>
      <c r="M59" s="116"/>
      <c r="N59" s="116"/>
    </row>
    <row r="60" spans="1:16" ht="15">
      <c r="A60" s="128" t="s">
        <v>7</v>
      </c>
      <c r="B60" s="128"/>
      <c r="C60" s="128"/>
      <c r="D60" s="128"/>
      <c r="E60" s="128"/>
      <c r="F60" s="128"/>
      <c r="G60" s="128"/>
      <c r="H60" s="128"/>
      <c r="I60" s="128"/>
      <c r="J60" s="128"/>
      <c r="K60" s="128"/>
      <c r="L60" s="128"/>
      <c r="M60" s="128"/>
      <c r="N60" s="128"/>
      <c r="O60" s="14"/>
      <c r="P60" s="14"/>
    </row>
    <row r="61" spans="1:16" ht="18.75" customHeight="1">
      <c r="A61" s="122" t="s">
        <v>273</v>
      </c>
      <c r="B61" s="119" t="s">
        <v>9</v>
      </c>
      <c r="C61" s="119" t="s">
        <v>237</v>
      </c>
      <c r="D61" s="119"/>
      <c r="E61" s="119"/>
      <c r="F61" s="119"/>
      <c r="G61" s="119" t="s">
        <v>238</v>
      </c>
      <c r="H61" s="119"/>
      <c r="I61" s="119"/>
      <c r="J61" s="119"/>
      <c r="K61" s="119" t="s">
        <v>239</v>
      </c>
      <c r="L61" s="119"/>
      <c r="M61" s="119"/>
      <c r="N61" s="119"/>
      <c r="O61" s="14"/>
      <c r="P61" s="14"/>
    </row>
    <row r="62" spans="1:16" ht="39.75" customHeight="1">
      <c r="A62" s="122"/>
      <c r="B62" s="119"/>
      <c r="C62" s="20" t="s">
        <v>10</v>
      </c>
      <c r="D62" s="20" t="s">
        <v>11</v>
      </c>
      <c r="E62" s="20" t="s">
        <v>12</v>
      </c>
      <c r="F62" s="20" t="s">
        <v>60</v>
      </c>
      <c r="G62" s="20" t="s">
        <v>10</v>
      </c>
      <c r="H62" s="20" t="s">
        <v>11</v>
      </c>
      <c r="I62" s="20" t="s">
        <v>274</v>
      </c>
      <c r="J62" s="20" t="s">
        <v>58</v>
      </c>
      <c r="K62" s="20" t="s">
        <v>10</v>
      </c>
      <c r="L62" s="20" t="s">
        <v>11</v>
      </c>
      <c r="M62" s="20" t="s">
        <v>274</v>
      </c>
      <c r="N62" s="20" t="s">
        <v>59</v>
      </c>
      <c r="O62" s="14"/>
      <c r="P62" s="14"/>
    </row>
    <row r="63" spans="1:16" ht="15">
      <c r="A63" s="16">
        <v>1</v>
      </c>
      <c r="B63" s="16">
        <v>2</v>
      </c>
      <c r="C63" s="16">
        <v>3</v>
      </c>
      <c r="D63" s="16">
        <v>4</v>
      </c>
      <c r="E63" s="16">
        <v>5</v>
      </c>
      <c r="F63" s="16">
        <v>6</v>
      </c>
      <c r="G63" s="16">
        <v>7</v>
      </c>
      <c r="H63" s="16">
        <v>8</v>
      </c>
      <c r="I63" s="16">
        <v>9</v>
      </c>
      <c r="J63" s="16">
        <v>10</v>
      </c>
      <c r="K63" s="16">
        <v>11</v>
      </c>
      <c r="L63" s="16">
        <v>12</v>
      </c>
      <c r="M63" s="16">
        <v>13</v>
      </c>
      <c r="N63" s="16">
        <v>14</v>
      </c>
      <c r="O63" s="14"/>
      <c r="P63" s="14"/>
    </row>
    <row r="64" spans="1:16" s="30" customFormat="1" ht="14.25">
      <c r="A64" s="26">
        <v>2000</v>
      </c>
      <c r="B64" s="27" t="s">
        <v>109</v>
      </c>
      <c r="C64" s="28">
        <f>C65+C68</f>
        <v>1799282</v>
      </c>
      <c r="D64" s="28"/>
      <c r="E64" s="28"/>
      <c r="F64" s="28">
        <f>C64+D64</f>
        <v>1799282</v>
      </c>
      <c r="G64" s="28">
        <f>G65+G68</f>
        <v>2001032</v>
      </c>
      <c r="H64" s="28"/>
      <c r="I64" s="28"/>
      <c r="J64" s="28">
        <f>G64+H64</f>
        <v>2001032</v>
      </c>
      <c r="K64" s="28">
        <f>K65+K68</f>
        <v>2538516</v>
      </c>
      <c r="L64" s="28"/>
      <c r="M64" s="28"/>
      <c r="N64" s="28">
        <f>K64+L64</f>
        <v>2538516</v>
      </c>
      <c r="O64" s="29"/>
      <c r="P64" s="29"/>
    </row>
    <row r="65" spans="1:16" s="12" customFormat="1" ht="15.75" customHeight="1">
      <c r="A65" s="22">
        <v>2100</v>
      </c>
      <c r="B65" s="23" t="s">
        <v>110</v>
      </c>
      <c r="C65" s="18">
        <f>C66+C67</f>
        <v>1678874</v>
      </c>
      <c r="D65" s="18"/>
      <c r="E65" s="18"/>
      <c r="F65" s="18">
        <f aca="true" t="shared" si="0" ref="F65:F72">C65+D65</f>
        <v>1678874</v>
      </c>
      <c r="G65" s="18">
        <f>G66+G67</f>
        <v>1873570</v>
      </c>
      <c r="H65" s="18"/>
      <c r="I65" s="18"/>
      <c r="J65" s="18">
        <f aca="true" t="shared" si="1" ref="J65:J72">G65+H65</f>
        <v>1873570</v>
      </c>
      <c r="K65" s="18">
        <f>K66+K67</f>
        <v>2408141</v>
      </c>
      <c r="L65" s="18"/>
      <c r="M65" s="18"/>
      <c r="N65" s="18">
        <f aca="true" t="shared" si="2" ref="N65:N72">K65+L65</f>
        <v>2408141</v>
      </c>
      <c r="O65" s="14"/>
      <c r="P65" s="14"/>
    </row>
    <row r="66" spans="1:16" s="12" customFormat="1" ht="15">
      <c r="A66" s="20">
        <v>2111</v>
      </c>
      <c r="B66" s="21" t="s">
        <v>111</v>
      </c>
      <c r="C66" s="18">
        <v>1373218</v>
      </c>
      <c r="D66" s="18"/>
      <c r="E66" s="18"/>
      <c r="F66" s="18">
        <f t="shared" si="0"/>
        <v>1373218</v>
      </c>
      <c r="G66" s="18">
        <v>1535713</v>
      </c>
      <c r="H66" s="18"/>
      <c r="I66" s="18"/>
      <c r="J66" s="18">
        <f t="shared" si="1"/>
        <v>1535713</v>
      </c>
      <c r="K66" s="18">
        <v>1973886</v>
      </c>
      <c r="L66" s="18"/>
      <c r="M66" s="18"/>
      <c r="N66" s="18">
        <f t="shared" si="2"/>
        <v>1973886</v>
      </c>
      <c r="O66" s="14"/>
      <c r="P66" s="14"/>
    </row>
    <row r="67" spans="1:16" s="12" customFormat="1" ht="15">
      <c r="A67" s="20">
        <v>2120</v>
      </c>
      <c r="B67" s="21" t="s">
        <v>112</v>
      </c>
      <c r="C67" s="18">
        <v>305656</v>
      </c>
      <c r="D67" s="18"/>
      <c r="E67" s="18"/>
      <c r="F67" s="18">
        <f t="shared" si="0"/>
        <v>305656</v>
      </c>
      <c r="G67" s="18">
        <v>337857</v>
      </c>
      <c r="H67" s="18"/>
      <c r="I67" s="18"/>
      <c r="J67" s="18">
        <f t="shared" si="1"/>
        <v>337857</v>
      </c>
      <c r="K67" s="18">
        <v>434255</v>
      </c>
      <c r="L67" s="18"/>
      <c r="M67" s="18"/>
      <c r="N67" s="18">
        <f t="shared" si="2"/>
        <v>434255</v>
      </c>
      <c r="O67" s="14"/>
      <c r="P67" s="14"/>
    </row>
    <row r="68" spans="1:16" s="12" customFormat="1" ht="15">
      <c r="A68" s="22">
        <v>2200</v>
      </c>
      <c r="B68" s="23" t="s">
        <v>113</v>
      </c>
      <c r="C68" s="18">
        <f>C69+C70+C71+C72</f>
        <v>120408</v>
      </c>
      <c r="D68" s="18"/>
      <c r="E68" s="18"/>
      <c r="F68" s="18">
        <f t="shared" si="0"/>
        <v>120408</v>
      </c>
      <c r="G68" s="18">
        <f>G69+G70+G71+G72</f>
        <v>127462</v>
      </c>
      <c r="H68" s="18"/>
      <c r="I68" s="18"/>
      <c r="J68" s="18">
        <f t="shared" si="1"/>
        <v>127462</v>
      </c>
      <c r="K68" s="18">
        <f>K69+K70+K71+K72</f>
        <v>130375</v>
      </c>
      <c r="L68" s="18"/>
      <c r="M68" s="18"/>
      <c r="N68" s="18">
        <f t="shared" si="2"/>
        <v>130375</v>
      </c>
      <c r="O68" s="14"/>
      <c r="P68" s="14"/>
    </row>
    <row r="69" spans="1:16" s="12" customFormat="1" ht="24">
      <c r="A69" s="20">
        <v>2210</v>
      </c>
      <c r="B69" s="21" t="s">
        <v>114</v>
      </c>
      <c r="C69" s="18">
        <v>70618</v>
      </c>
      <c r="D69" s="18"/>
      <c r="E69" s="18"/>
      <c r="F69" s="18">
        <f t="shared" si="0"/>
        <v>70618</v>
      </c>
      <c r="G69" s="18">
        <v>59162</v>
      </c>
      <c r="H69" s="18"/>
      <c r="I69" s="18"/>
      <c r="J69" s="18">
        <f t="shared" si="1"/>
        <v>59162</v>
      </c>
      <c r="K69" s="18">
        <v>63480</v>
      </c>
      <c r="L69" s="18"/>
      <c r="M69" s="18"/>
      <c r="N69" s="18">
        <f t="shared" si="2"/>
        <v>63480</v>
      </c>
      <c r="O69" s="14"/>
      <c r="P69" s="14"/>
    </row>
    <row r="70" spans="1:16" s="12" customFormat="1" ht="15">
      <c r="A70" s="20">
        <v>2240</v>
      </c>
      <c r="B70" s="21" t="s">
        <v>115</v>
      </c>
      <c r="C70" s="18">
        <v>15893</v>
      </c>
      <c r="D70" s="18"/>
      <c r="E70" s="18"/>
      <c r="F70" s="18">
        <f t="shared" si="0"/>
        <v>15893</v>
      </c>
      <c r="G70" s="18">
        <v>16845</v>
      </c>
      <c r="H70" s="18"/>
      <c r="I70" s="18"/>
      <c r="J70" s="18">
        <f t="shared" si="1"/>
        <v>16845</v>
      </c>
      <c r="K70" s="18">
        <v>17309</v>
      </c>
      <c r="L70" s="18"/>
      <c r="M70" s="18"/>
      <c r="N70" s="18">
        <f t="shared" si="2"/>
        <v>17309</v>
      </c>
      <c r="O70" s="14"/>
      <c r="P70" s="14"/>
    </row>
    <row r="71" spans="1:16" s="12" customFormat="1" ht="15" hidden="1">
      <c r="A71" s="20">
        <v>2250</v>
      </c>
      <c r="B71" s="21" t="s">
        <v>116</v>
      </c>
      <c r="C71" s="18">
        <v>0</v>
      </c>
      <c r="D71" s="18"/>
      <c r="E71" s="18"/>
      <c r="F71" s="18">
        <f t="shared" si="0"/>
        <v>0</v>
      </c>
      <c r="G71" s="18">
        <v>0</v>
      </c>
      <c r="H71" s="18"/>
      <c r="I71" s="18"/>
      <c r="J71" s="18">
        <f t="shared" si="1"/>
        <v>0</v>
      </c>
      <c r="K71" s="18">
        <v>0</v>
      </c>
      <c r="L71" s="18"/>
      <c r="M71" s="18"/>
      <c r="N71" s="18">
        <f t="shared" si="2"/>
        <v>0</v>
      </c>
      <c r="O71" s="14"/>
      <c r="P71" s="14"/>
    </row>
    <row r="72" spans="1:16" s="12" customFormat="1" ht="24">
      <c r="A72" s="22">
        <v>2270</v>
      </c>
      <c r="B72" s="24" t="s">
        <v>117</v>
      </c>
      <c r="C72" s="18">
        <f>SUM(C73:C75)</f>
        <v>33897</v>
      </c>
      <c r="D72" s="18"/>
      <c r="E72" s="18"/>
      <c r="F72" s="18">
        <f t="shared" si="0"/>
        <v>33897</v>
      </c>
      <c r="G72" s="18">
        <f>SUM(G73:G75)</f>
        <v>51455</v>
      </c>
      <c r="H72" s="18"/>
      <c r="I72" s="18"/>
      <c r="J72" s="18">
        <f t="shared" si="1"/>
        <v>51455</v>
      </c>
      <c r="K72" s="18">
        <f>SUM(K73:K76)</f>
        <v>49586</v>
      </c>
      <c r="L72" s="18"/>
      <c r="M72" s="18"/>
      <c r="N72" s="18">
        <f t="shared" si="2"/>
        <v>49586</v>
      </c>
      <c r="O72" s="14"/>
      <c r="P72" s="14"/>
    </row>
    <row r="73" spans="1:16" ht="15">
      <c r="A73" s="20">
        <v>2271</v>
      </c>
      <c r="B73" s="21" t="s">
        <v>118</v>
      </c>
      <c r="C73" s="18">
        <v>26850</v>
      </c>
      <c r="D73" s="19" t="s">
        <v>13</v>
      </c>
      <c r="E73" s="19" t="s">
        <v>13</v>
      </c>
      <c r="F73" s="18">
        <f>C73</f>
        <v>26850</v>
      </c>
      <c r="G73" s="18">
        <v>38002</v>
      </c>
      <c r="H73" s="18" t="s">
        <v>13</v>
      </c>
      <c r="I73" s="18" t="s">
        <v>13</v>
      </c>
      <c r="J73" s="18">
        <f>G73</f>
        <v>38002</v>
      </c>
      <c r="K73" s="18">
        <v>35869</v>
      </c>
      <c r="L73" s="19" t="s">
        <v>13</v>
      </c>
      <c r="M73" s="19" t="s">
        <v>13</v>
      </c>
      <c r="N73" s="18">
        <f>K73</f>
        <v>35869</v>
      </c>
      <c r="O73" s="14"/>
      <c r="P73" s="14"/>
    </row>
    <row r="74" spans="1:16" s="12" customFormat="1" ht="24">
      <c r="A74" s="20">
        <v>2272</v>
      </c>
      <c r="B74" s="21" t="s">
        <v>119</v>
      </c>
      <c r="C74" s="18">
        <v>1481</v>
      </c>
      <c r="D74" s="19"/>
      <c r="E74" s="19"/>
      <c r="F74" s="18">
        <f>C74</f>
        <v>1481</v>
      </c>
      <c r="G74" s="18">
        <v>1693</v>
      </c>
      <c r="H74" s="18"/>
      <c r="I74" s="18"/>
      <c r="J74" s="18">
        <f>G74</f>
        <v>1693</v>
      </c>
      <c r="K74" s="18">
        <v>2510</v>
      </c>
      <c r="L74" s="19"/>
      <c r="M74" s="19"/>
      <c r="N74" s="18">
        <f>K74</f>
        <v>2510</v>
      </c>
      <c r="O74" s="14"/>
      <c r="P74" s="14"/>
    </row>
    <row r="75" spans="1:16" ht="15">
      <c r="A75" s="20">
        <v>2273</v>
      </c>
      <c r="B75" s="21" t="s">
        <v>120</v>
      </c>
      <c r="C75" s="18">
        <v>5566</v>
      </c>
      <c r="D75" s="18" t="s">
        <v>13</v>
      </c>
      <c r="E75" s="18" t="s">
        <v>13</v>
      </c>
      <c r="F75" s="18">
        <f>C75</f>
        <v>5566</v>
      </c>
      <c r="G75" s="18">
        <v>11760</v>
      </c>
      <c r="H75" s="18" t="s">
        <v>13</v>
      </c>
      <c r="I75" s="18" t="s">
        <v>13</v>
      </c>
      <c r="J75" s="18">
        <f>G75</f>
        <v>11760</v>
      </c>
      <c r="K75" s="18">
        <v>10440</v>
      </c>
      <c r="L75" s="18" t="s">
        <v>13</v>
      </c>
      <c r="M75" s="18" t="s">
        <v>13</v>
      </c>
      <c r="N75" s="18">
        <f>K75</f>
        <v>10440</v>
      </c>
      <c r="O75" s="14"/>
      <c r="P75" s="14"/>
    </row>
    <row r="76" spans="1:16" s="37" customFormat="1" ht="24">
      <c r="A76" s="20">
        <v>2275</v>
      </c>
      <c r="B76" s="21" t="s">
        <v>286</v>
      </c>
      <c r="C76" s="18">
        <v>0</v>
      </c>
      <c r="D76" s="18"/>
      <c r="E76" s="18"/>
      <c r="F76" s="18">
        <v>0</v>
      </c>
      <c r="G76" s="18">
        <v>0</v>
      </c>
      <c r="H76" s="18"/>
      <c r="I76" s="18"/>
      <c r="J76" s="18">
        <v>0</v>
      </c>
      <c r="K76" s="18">
        <v>767</v>
      </c>
      <c r="L76" s="18"/>
      <c r="M76" s="18"/>
      <c r="N76" s="18">
        <f>K76</f>
        <v>767</v>
      </c>
      <c r="O76" s="38"/>
      <c r="P76" s="38"/>
    </row>
    <row r="77" spans="1:14" s="32" customFormat="1" ht="14.25">
      <c r="A77" s="31" t="s">
        <v>13</v>
      </c>
      <c r="B77" s="31" t="s">
        <v>17</v>
      </c>
      <c r="C77" s="28">
        <f>C64</f>
        <v>1799282</v>
      </c>
      <c r="D77" s="28" t="s">
        <v>13</v>
      </c>
      <c r="E77" s="28" t="s">
        <v>13</v>
      </c>
      <c r="F77" s="28">
        <f>F64</f>
        <v>1799282</v>
      </c>
      <c r="G77" s="28">
        <f>G64</f>
        <v>2001032</v>
      </c>
      <c r="H77" s="28" t="s">
        <v>13</v>
      </c>
      <c r="I77" s="28" t="s">
        <v>13</v>
      </c>
      <c r="J77" s="28">
        <f>G77</f>
        <v>2001032</v>
      </c>
      <c r="K77" s="28">
        <f>K64</f>
        <v>2538516</v>
      </c>
      <c r="L77" s="28" t="s">
        <v>13</v>
      </c>
      <c r="M77" s="28" t="s">
        <v>13</v>
      </c>
      <c r="N77" s="28">
        <f>K77</f>
        <v>2538516</v>
      </c>
    </row>
    <row r="78" spans="1:16" ht="15">
      <c r="A78" s="14"/>
      <c r="B78" s="14"/>
      <c r="C78" s="14"/>
      <c r="D78" s="14"/>
      <c r="E78" s="14"/>
      <c r="F78" s="14"/>
      <c r="G78" s="14"/>
      <c r="H78" s="14"/>
      <c r="I78" s="14"/>
      <c r="J78" s="14"/>
      <c r="K78" s="15"/>
      <c r="L78" s="15"/>
      <c r="M78" s="15"/>
      <c r="N78" s="15"/>
      <c r="O78" s="14"/>
      <c r="P78" s="14"/>
    </row>
    <row r="79" spans="1:14" s="15" customFormat="1" ht="15">
      <c r="A79" s="121" t="s">
        <v>242</v>
      </c>
      <c r="B79" s="121"/>
      <c r="C79" s="121"/>
      <c r="D79" s="121"/>
      <c r="E79" s="121"/>
      <c r="F79" s="121"/>
      <c r="G79" s="121"/>
      <c r="H79" s="121"/>
      <c r="I79" s="121"/>
      <c r="J79" s="121"/>
      <c r="K79" s="121"/>
      <c r="L79" s="121"/>
      <c r="M79" s="121"/>
      <c r="N79" s="121"/>
    </row>
    <row r="80" spans="1:14" s="15" customFormat="1" ht="14.25" customHeight="1">
      <c r="A80" s="135" t="s">
        <v>7</v>
      </c>
      <c r="B80" s="135"/>
      <c r="C80" s="135"/>
      <c r="D80" s="135"/>
      <c r="E80" s="135"/>
      <c r="F80" s="135"/>
      <c r="G80" s="135"/>
      <c r="H80" s="135"/>
      <c r="I80" s="135"/>
      <c r="J80" s="135"/>
      <c r="K80" s="135"/>
      <c r="L80" s="135"/>
      <c r="M80" s="135"/>
      <c r="N80" s="135"/>
    </row>
    <row r="81" spans="1:14" s="15" customFormat="1" ht="15">
      <c r="A81" s="122" t="s">
        <v>19</v>
      </c>
      <c r="B81" s="119" t="s">
        <v>9</v>
      </c>
      <c r="C81" s="123" t="s">
        <v>237</v>
      </c>
      <c r="D81" s="123"/>
      <c r="E81" s="123"/>
      <c r="F81" s="123"/>
      <c r="G81" s="119" t="s">
        <v>238</v>
      </c>
      <c r="H81" s="119"/>
      <c r="I81" s="119"/>
      <c r="J81" s="119"/>
      <c r="K81" s="119" t="s">
        <v>239</v>
      </c>
      <c r="L81" s="119"/>
      <c r="M81" s="119"/>
      <c r="N81" s="119"/>
    </row>
    <row r="82" spans="1:14" s="15" customFormat="1" ht="38.25" customHeight="1">
      <c r="A82" s="122"/>
      <c r="B82" s="119"/>
      <c r="C82" s="25" t="s">
        <v>10</v>
      </c>
      <c r="D82" s="25" t="s">
        <v>11</v>
      </c>
      <c r="E82" s="25" t="s">
        <v>12</v>
      </c>
      <c r="F82" s="25" t="s">
        <v>60</v>
      </c>
      <c r="G82" s="25" t="s">
        <v>10</v>
      </c>
      <c r="H82" s="25" t="s">
        <v>11</v>
      </c>
      <c r="I82" s="25" t="s">
        <v>12</v>
      </c>
      <c r="J82" s="25" t="s">
        <v>58</v>
      </c>
      <c r="K82" s="25" t="s">
        <v>10</v>
      </c>
      <c r="L82" s="25" t="s">
        <v>11</v>
      </c>
      <c r="M82" s="25" t="s">
        <v>12</v>
      </c>
      <c r="N82" s="25" t="s">
        <v>59</v>
      </c>
    </row>
    <row r="83" spans="1:14" s="15" customFormat="1" ht="15">
      <c r="A83" s="16">
        <v>1</v>
      </c>
      <c r="B83" s="16">
        <v>2</v>
      </c>
      <c r="C83" s="16">
        <v>3</v>
      </c>
      <c r="D83" s="16">
        <v>4</v>
      </c>
      <c r="E83" s="16">
        <v>5</v>
      </c>
      <c r="F83" s="16">
        <v>6</v>
      </c>
      <c r="G83" s="16">
        <v>7</v>
      </c>
      <c r="H83" s="16">
        <v>8</v>
      </c>
      <c r="I83" s="16">
        <v>9</v>
      </c>
      <c r="J83" s="16">
        <v>10</v>
      </c>
      <c r="K83" s="16">
        <v>11</v>
      </c>
      <c r="L83" s="16">
        <v>12</v>
      </c>
      <c r="M83" s="16">
        <v>13</v>
      </c>
      <c r="N83" s="16">
        <v>14</v>
      </c>
    </row>
    <row r="84" spans="1:14" s="15" customFormat="1" ht="15">
      <c r="A84" s="17" t="s">
        <v>13</v>
      </c>
      <c r="B84" s="17" t="s">
        <v>13</v>
      </c>
      <c r="C84" s="17" t="s">
        <v>13</v>
      </c>
      <c r="D84" s="17" t="s">
        <v>13</v>
      </c>
      <c r="E84" s="17" t="s">
        <v>13</v>
      </c>
      <c r="F84" s="17" t="s">
        <v>13</v>
      </c>
      <c r="G84" s="17" t="s">
        <v>13</v>
      </c>
      <c r="H84" s="17" t="s">
        <v>13</v>
      </c>
      <c r="I84" s="17" t="s">
        <v>13</v>
      </c>
      <c r="J84" s="17" t="s">
        <v>13</v>
      </c>
      <c r="K84" s="16" t="s">
        <v>13</v>
      </c>
      <c r="L84" s="17" t="s">
        <v>13</v>
      </c>
      <c r="M84" s="17" t="s">
        <v>13</v>
      </c>
      <c r="N84" s="17" t="s">
        <v>13</v>
      </c>
    </row>
    <row r="85" spans="1:14" s="15" customFormat="1" ht="15">
      <c r="A85" s="16" t="s">
        <v>13</v>
      </c>
      <c r="B85" s="16" t="s">
        <v>17</v>
      </c>
      <c r="C85" s="16" t="s">
        <v>13</v>
      </c>
      <c r="D85" s="16" t="s">
        <v>13</v>
      </c>
      <c r="E85" s="16" t="s">
        <v>13</v>
      </c>
      <c r="F85" s="16" t="s">
        <v>13</v>
      </c>
      <c r="G85" s="16" t="s">
        <v>13</v>
      </c>
      <c r="H85" s="16" t="s">
        <v>13</v>
      </c>
      <c r="I85" s="16" t="s">
        <v>13</v>
      </c>
      <c r="J85" s="16" t="s">
        <v>13</v>
      </c>
      <c r="K85" s="16" t="s">
        <v>13</v>
      </c>
      <c r="L85" s="16" t="s">
        <v>13</v>
      </c>
      <c r="M85" s="16" t="s">
        <v>13</v>
      </c>
      <c r="N85" s="16" t="s">
        <v>13</v>
      </c>
    </row>
    <row r="86" spans="1:16" ht="15">
      <c r="A86" s="14"/>
      <c r="B86" s="14"/>
      <c r="C86" s="14"/>
      <c r="D86" s="14"/>
      <c r="E86" s="14"/>
      <c r="F86" s="14"/>
      <c r="G86" s="14"/>
      <c r="H86" s="14"/>
      <c r="I86" s="14"/>
      <c r="J86" s="14"/>
      <c r="K86" s="14"/>
      <c r="L86" s="14"/>
      <c r="M86" s="14"/>
      <c r="N86" s="14"/>
      <c r="O86" s="14"/>
      <c r="P86" s="14"/>
    </row>
    <row r="87" spans="1:16" ht="15">
      <c r="A87" s="121" t="s">
        <v>243</v>
      </c>
      <c r="B87" s="121"/>
      <c r="C87" s="121"/>
      <c r="D87" s="121"/>
      <c r="E87" s="121"/>
      <c r="F87" s="121"/>
      <c r="G87" s="121"/>
      <c r="H87" s="121"/>
      <c r="I87" s="121"/>
      <c r="J87" s="121"/>
      <c r="K87" s="14"/>
      <c r="L87" s="14"/>
      <c r="M87" s="14"/>
      <c r="N87" s="14"/>
      <c r="O87" s="14"/>
      <c r="P87" s="14"/>
    </row>
    <row r="88" spans="1:16" ht="15">
      <c r="A88" s="135" t="s">
        <v>7</v>
      </c>
      <c r="B88" s="135"/>
      <c r="C88" s="135"/>
      <c r="D88" s="135"/>
      <c r="E88" s="135"/>
      <c r="F88" s="135"/>
      <c r="G88" s="135"/>
      <c r="H88" s="135"/>
      <c r="I88" s="135"/>
      <c r="J88" s="135"/>
      <c r="K88" s="14"/>
      <c r="L88" s="14"/>
      <c r="M88" s="14"/>
      <c r="N88" s="14"/>
      <c r="O88" s="14"/>
      <c r="P88" s="14"/>
    </row>
    <row r="89" spans="1:16" ht="21.75" customHeight="1">
      <c r="A89" s="124" t="s">
        <v>273</v>
      </c>
      <c r="B89" s="119" t="s">
        <v>9</v>
      </c>
      <c r="C89" s="119" t="s">
        <v>108</v>
      </c>
      <c r="D89" s="119"/>
      <c r="E89" s="119"/>
      <c r="F89" s="119"/>
      <c r="G89" s="119" t="s">
        <v>244</v>
      </c>
      <c r="H89" s="119"/>
      <c r="I89" s="119"/>
      <c r="J89" s="119"/>
      <c r="K89" s="14"/>
      <c r="L89" s="14"/>
      <c r="M89" s="14"/>
      <c r="N89" s="14"/>
      <c r="O89" s="14"/>
      <c r="P89" s="14"/>
    </row>
    <row r="90" spans="1:16" ht="33" customHeight="1">
      <c r="A90" s="124"/>
      <c r="B90" s="119"/>
      <c r="C90" s="25" t="s">
        <v>10</v>
      </c>
      <c r="D90" s="25" t="s">
        <v>11</v>
      </c>
      <c r="E90" s="25" t="s">
        <v>275</v>
      </c>
      <c r="F90" s="25" t="s">
        <v>60</v>
      </c>
      <c r="G90" s="25" t="s">
        <v>10</v>
      </c>
      <c r="H90" s="25" t="s">
        <v>11</v>
      </c>
      <c r="I90" s="25" t="s">
        <v>276</v>
      </c>
      <c r="J90" s="25" t="s">
        <v>58</v>
      </c>
      <c r="K90" s="14"/>
      <c r="L90" s="14"/>
      <c r="M90" s="14"/>
      <c r="N90" s="14"/>
      <c r="O90" s="14"/>
      <c r="P90" s="14"/>
    </row>
    <row r="91" spans="1:16" ht="15">
      <c r="A91" s="16">
        <v>1</v>
      </c>
      <c r="B91" s="16">
        <v>2</v>
      </c>
      <c r="C91" s="16">
        <v>3</v>
      </c>
      <c r="D91" s="16">
        <v>4</v>
      </c>
      <c r="E91" s="16">
        <v>5</v>
      </c>
      <c r="F91" s="16">
        <v>6</v>
      </c>
      <c r="G91" s="16">
        <v>7</v>
      </c>
      <c r="H91" s="16">
        <v>8</v>
      </c>
      <c r="I91" s="16">
        <v>9</v>
      </c>
      <c r="J91" s="16">
        <v>10</v>
      </c>
      <c r="K91" s="14"/>
      <c r="L91" s="14"/>
      <c r="M91" s="14"/>
      <c r="N91" s="14"/>
      <c r="O91" s="14"/>
      <c r="P91" s="14"/>
    </row>
    <row r="92" spans="1:16" s="30" customFormat="1" ht="14.25">
      <c r="A92" s="26">
        <v>2000</v>
      </c>
      <c r="B92" s="27" t="s">
        <v>109</v>
      </c>
      <c r="C92" s="28">
        <f>C93+C96</f>
        <v>3466957</v>
      </c>
      <c r="D92" s="28"/>
      <c r="E92" s="28"/>
      <c r="F92" s="28">
        <f>C92+D92</f>
        <v>3466957</v>
      </c>
      <c r="G92" s="28">
        <f>G93+G96</f>
        <v>3711255</v>
      </c>
      <c r="H92" s="28"/>
      <c r="I92" s="28"/>
      <c r="J92" s="28">
        <f>G92+H92</f>
        <v>3711255</v>
      </c>
      <c r="K92" s="29"/>
      <c r="L92" s="29"/>
      <c r="M92" s="29"/>
      <c r="N92" s="29"/>
      <c r="O92" s="29"/>
      <c r="P92" s="29"/>
    </row>
    <row r="93" spans="1:16" s="12" customFormat="1" ht="16.5" customHeight="1">
      <c r="A93" s="22">
        <v>2100</v>
      </c>
      <c r="B93" s="23" t="s">
        <v>110</v>
      </c>
      <c r="C93" s="18">
        <f>C94+C95</f>
        <v>3327619</v>
      </c>
      <c r="D93" s="18"/>
      <c r="E93" s="18"/>
      <c r="F93" s="18">
        <f aca="true" t="shared" si="3" ref="F93:F102">C93+D93</f>
        <v>3327619</v>
      </c>
      <c r="G93" s="18">
        <f>G94+G95</f>
        <v>3564111</v>
      </c>
      <c r="H93" s="18"/>
      <c r="I93" s="18"/>
      <c r="J93" s="18">
        <f aca="true" t="shared" si="4" ref="J93:J102">G93+H93</f>
        <v>3564111</v>
      </c>
      <c r="K93" s="14"/>
      <c r="L93" s="14"/>
      <c r="M93" s="14"/>
      <c r="N93" s="14"/>
      <c r="O93" s="14"/>
      <c r="P93" s="14"/>
    </row>
    <row r="94" spans="1:16" s="12" customFormat="1" ht="15">
      <c r="A94" s="20">
        <v>2111</v>
      </c>
      <c r="B94" s="21" t="s">
        <v>111</v>
      </c>
      <c r="C94" s="18">
        <v>2727556</v>
      </c>
      <c r="D94" s="18"/>
      <c r="E94" s="18"/>
      <c r="F94" s="18">
        <f t="shared" si="3"/>
        <v>2727556</v>
      </c>
      <c r="G94" s="18">
        <v>2921402</v>
      </c>
      <c r="H94" s="18"/>
      <c r="I94" s="18"/>
      <c r="J94" s="18">
        <f t="shared" si="4"/>
        <v>2921402</v>
      </c>
      <c r="K94" s="14"/>
      <c r="L94" s="14"/>
      <c r="M94" s="14"/>
      <c r="N94" s="14"/>
      <c r="O94" s="14"/>
      <c r="P94" s="14"/>
    </row>
    <row r="95" spans="1:16" s="12" customFormat="1" ht="15">
      <c r="A95" s="20">
        <v>2120</v>
      </c>
      <c r="B95" s="21" t="s">
        <v>112</v>
      </c>
      <c r="C95" s="18">
        <v>600063</v>
      </c>
      <c r="D95" s="18"/>
      <c r="E95" s="18"/>
      <c r="F95" s="18">
        <f t="shared" si="3"/>
        <v>600063</v>
      </c>
      <c r="G95" s="18">
        <v>642709</v>
      </c>
      <c r="H95" s="18"/>
      <c r="I95" s="18"/>
      <c r="J95" s="18">
        <f t="shared" si="4"/>
        <v>642709</v>
      </c>
      <c r="K95" s="14"/>
      <c r="L95" s="14"/>
      <c r="M95" s="14"/>
      <c r="N95" s="14"/>
      <c r="O95" s="14"/>
      <c r="P95" s="14"/>
    </row>
    <row r="96" spans="1:16" s="12" customFormat="1" ht="15">
      <c r="A96" s="22">
        <v>2200</v>
      </c>
      <c r="B96" s="23" t="s">
        <v>113</v>
      </c>
      <c r="C96" s="18">
        <f>C97+C98+C99+C100</f>
        <v>139338</v>
      </c>
      <c r="D96" s="18"/>
      <c r="E96" s="18"/>
      <c r="F96" s="18">
        <f t="shared" si="3"/>
        <v>139338</v>
      </c>
      <c r="G96" s="18">
        <f>G97+G98+G99+G100</f>
        <v>147144</v>
      </c>
      <c r="H96" s="18"/>
      <c r="I96" s="18"/>
      <c r="J96" s="18">
        <f t="shared" si="4"/>
        <v>147144</v>
      </c>
      <c r="K96" s="14"/>
      <c r="L96" s="14"/>
      <c r="M96" s="14"/>
      <c r="N96" s="14"/>
      <c r="O96" s="14"/>
      <c r="P96" s="14"/>
    </row>
    <row r="97" spans="1:16" s="12" customFormat="1" ht="24">
      <c r="A97" s="20">
        <v>2210</v>
      </c>
      <c r="B97" s="21" t="s">
        <v>114</v>
      </c>
      <c r="C97" s="18">
        <v>67416</v>
      </c>
      <c r="D97" s="18"/>
      <c r="E97" s="18"/>
      <c r="F97" s="18">
        <f t="shared" si="3"/>
        <v>67416</v>
      </c>
      <c r="G97" s="18">
        <v>70989</v>
      </c>
      <c r="H97" s="18"/>
      <c r="I97" s="18"/>
      <c r="J97" s="18">
        <f t="shared" si="4"/>
        <v>70989</v>
      </c>
      <c r="K97" s="14"/>
      <c r="L97" s="14"/>
      <c r="M97" s="14"/>
      <c r="N97" s="14"/>
      <c r="O97" s="14"/>
      <c r="P97" s="14"/>
    </row>
    <row r="98" spans="1:16" s="12" customFormat="1" ht="15">
      <c r="A98" s="20">
        <v>2240</v>
      </c>
      <c r="B98" s="21" t="s">
        <v>115</v>
      </c>
      <c r="C98" s="18">
        <v>18382</v>
      </c>
      <c r="D98" s="18"/>
      <c r="E98" s="18"/>
      <c r="F98" s="18">
        <f t="shared" si="3"/>
        <v>18382</v>
      </c>
      <c r="G98" s="18">
        <v>19356</v>
      </c>
      <c r="H98" s="18"/>
      <c r="I98" s="18"/>
      <c r="J98" s="18">
        <f t="shared" si="4"/>
        <v>19356</v>
      </c>
      <c r="K98" s="14"/>
      <c r="L98" s="14"/>
      <c r="M98" s="14"/>
      <c r="N98" s="14"/>
      <c r="O98" s="14"/>
      <c r="P98" s="14"/>
    </row>
    <row r="99" spans="1:16" s="12" customFormat="1" ht="15" hidden="1">
      <c r="A99" s="20">
        <v>2250</v>
      </c>
      <c r="B99" s="21" t="s">
        <v>116</v>
      </c>
      <c r="C99" s="18">
        <v>0</v>
      </c>
      <c r="D99" s="18"/>
      <c r="E99" s="18"/>
      <c r="F99" s="18">
        <f t="shared" si="3"/>
        <v>0</v>
      </c>
      <c r="G99" s="18">
        <v>0</v>
      </c>
      <c r="H99" s="18"/>
      <c r="I99" s="18"/>
      <c r="J99" s="18">
        <f t="shared" si="4"/>
        <v>0</v>
      </c>
      <c r="K99" s="14"/>
      <c r="L99" s="14"/>
      <c r="M99" s="14"/>
      <c r="N99" s="14"/>
      <c r="O99" s="14"/>
      <c r="P99" s="14"/>
    </row>
    <row r="100" spans="1:16" s="12" customFormat="1" ht="24">
      <c r="A100" s="22">
        <v>2270</v>
      </c>
      <c r="B100" s="24" t="s">
        <v>117</v>
      </c>
      <c r="C100" s="18">
        <f>SUM(C101:C104)</f>
        <v>53540</v>
      </c>
      <c r="D100" s="18"/>
      <c r="E100" s="18"/>
      <c r="F100" s="18">
        <f t="shared" si="3"/>
        <v>53540</v>
      </c>
      <c r="G100" s="18">
        <f>SUM(G101:G104)</f>
        <v>56799</v>
      </c>
      <c r="H100" s="18"/>
      <c r="I100" s="18"/>
      <c r="J100" s="18">
        <f t="shared" si="4"/>
        <v>56799</v>
      </c>
      <c r="K100" s="14"/>
      <c r="L100" s="14"/>
      <c r="M100" s="14"/>
      <c r="N100" s="14"/>
      <c r="O100" s="14"/>
      <c r="P100" s="14"/>
    </row>
    <row r="101" spans="1:16" s="12" customFormat="1" ht="15">
      <c r="A101" s="20">
        <v>2271</v>
      </c>
      <c r="B101" s="21" t="s">
        <v>118</v>
      </c>
      <c r="C101" s="18">
        <v>38739</v>
      </c>
      <c r="D101" s="18"/>
      <c r="E101" s="18"/>
      <c r="F101" s="18">
        <f t="shared" si="3"/>
        <v>38739</v>
      </c>
      <c r="G101" s="18">
        <v>41102</v>
      </c>
      <c r="H101" s="18"/>
      <c r="I101" s="18"/>
      <c r="J101" s="18">
        <f t="shared" si="4"/>
        <v>41102</v>
      </c>
      <c r="K101" s="14"/>
      <c r="L101" s="14"/>
      <c r="M101" s="14"/>
      <c r="N101" s="14"/>
      <c r="O101" s="14"/>
      <c r="P101" s="14"/>
    </row>
    <row r="102" spans="1:16" s="12" customFormat="1" ht="24">
      <c r="A102" s="20">
        <v>2272</v>
      </c>
      <c r="B102" s="21" t="s">
        <v>119</v>
      </c>
      <c r="C102" s="18">
        <v>2711</v>
      </c>
      <c r="D102" s="18"/>
      <c r="E102" s="18"/>
      <c r="F102" s="18">
        <f t="shared" si="3"/>
        <v>2711</v>
      </c>
      <c r="G102" s="18">
        <v>2876</v>
      </c>
      <c r="H102" s="18"/>
      <c r="I102" s="18"/>
      <c r="J102" s="18">
        <f t="shared" si="4"/>
        <v>2876</v>
      </c>
      <c r="K102" s="14"/>
      <c r="L102" s="14"/>
      <c r="M102" s="14"/>
      <c r="N102" s="14"/>
      <c r="O102" s="14"/>
      <c r="P102" s="14"/>
    </row>
    <row r="103" spans="1:16" ht="15">
      <c r="A103" s="20">
        <v>2273</v>
      </c>
      <c r="B103" s="21" t="s">
        <v>120</v>
      </c>
      <c r="C103" s="18">
        <v>11275</v>
      </c>
      <c r="D103" s="18" t="s">
        <v>13</v>
      </c>
      <c r="E103" s="18" t="s">
        <v>13</v>
      </c>
      <c r="F103" s="18">
        <f>C103</f>
        <v>11275</v>
      </c>
      <c r="G103" s="18">
        <v>11963</v>
      </c>
      <c r="H103" s="18" t="s">
        <v>13</v>
      </c>
      <c r="I103" s="18" t="s">
        <v>13</v>
      </c>
      <c r="J103" s="18">
        <f>G103</f>
        <v>11963</v>
      </c>
      <c r="K103" s="14"/>
      <c r="L103" s="14"/>
      <c r="M103" s="14"/>
      <c r="N103" s="14"/>
      <c r="O103" s="14"/>
      <c r="P103" s="14"/>
    </row>
    <row r="104" spans="1:16" s="37" customFormat="1" ht="24">
      <c r="A104" s="20">
        <v>2275</v>
      </c>
      <c r="B104" s="21" t="s">
        <v>286</v>
      </c>
      <c r="C104" s="18">
        <v>815</v>
      </c>
      <c r="D104" s="18"/>
      <c r="E104" s="18"/>
      <c r="F104" s="18">
        <f>C104</f>
        <v>815</v>
      </c>
      <c r="G104" s="18">
        <v>858</v>
      </c>
      <c r="H104" s="18"/>
      <c r="I104" s="18"/>
      <c r="J104" s="18">
        <f>G104</f>
        <v>858</v>
      </c>
      <c r="K104" s="38"/>
      <c r="L104" s="38"/>
      <c r="M104" s="38"/>
      <c r="N104" s="38"/>
      <c r="O104" s="38"/>
      <c r="P104" s="38"/>
    </row>
    <row r="105" spans="1:16" s="30" customFormat="1" ht="14.25">
      <c r="A105" s="31" t="s">
        <v>13</v>
      </c>
      <c r="B105" s="31" t="s">
        <v>17</v>
      </c>
      <c r="C105" s="28">
        <f>C92</f>
        <v>3466957</v>
      </c>
      <c r="D105" s="28" t="s">
        <v>13</v>
      </c>
      <c r="E105" s="28" t="s">
        <v>13</v>
      </c>
      <c r="F105" s="28">
        <f>F92</f>
        <v>3466957</v>
      </c>
      <c r="G105" s="28">
        <f>G92</f>
        <v>3711255</v>
      </c>
      <c r="H105" s="28" t="s">
        <v>13</v>
      </c>
      <c r="I105" s="28" t="s">
        <v>13</v>
      </c>
      <c r="J105" s="28">
        <f>J92</f>
        <v>3711255</v>
      </c>
      <c r="K105" s="29"/>
      <c r="L105" s="29"/>
      <c r="M105" s="29"/>
      <c r="N105" s="29"/>
      <c r="O105" s="29"/>
      <c r="P105" s="29"/>
    </row>
    <row r="106" spans="1:16" ht="15">
      <c r="A106" s="15"/>
      <c r="B106" s="15"/>
      <c r="C106" s="15"/>
      <c r="D106" s="15"/>
      <c r="E106" s="15"/>
      <c r="F106" s="15"/>
      <c r="G106" s="15"/>
      <c r="H106" s="15"/>
      <c r="I106" s="15"/>
      <c r="J106" s="15"/>
      <c r="K106" s="14"/>
      <c r="L106" s="14"/>
      <c r="M106" s="14"/>
      <c r="N106" s="14"/>
      <c r="O106" s="14"/>
      <c r="P106" s="14"/>
    </row>
    <row r="107" spans="1:16" ht="15">
      <c r="A107" s="121" t="s">
        <v>245</v>
      </c>
      <c r="B107" s="121"/>
      <c r="C107" s="121"/>
      <c r="D107" s="121"/>
      <c r="E107" s="121"/>
      <c r="F107" s="121"/>
      <c r="G107" s="121"/>
      <c r="H107" s="121"/>
      <c r="I107" s="121"/>
      <c r="J107" s="121"/>
      <c r="K107" s="14"/>
      <c r="L107" s="14"/>
      <c r="M107" s="14"/>
      <c r="N107" s="14"/>
      <c r="O107" s="14"/>
      <c r="P107" s="14"/>
    </row>
    <row r="108" spans="1:16" ht="15">
      <c r="A108" s="135" t="s">
        <v>7</v>
      </c>
      <c r="B108" s="135"/>
      <c r="C108" s="135"/>
      <c r="D108" s="135"/>
      <c r="E108" s="135"/>
      <c r="F108" s="135"/>
      <c r="G108" s="135"/>
      <c r="H108" s="135"/>
      <c r="I108" s="135"/>
      <c r="J108" s="135"/>
      <c r="K108" s="14"/>
      <c r="L108" s="14"/>
      <c r="M108" s="14"/>
      <c r="N108" s="14"/>
      <c r="O108" s="14"/>
      <c r="P108" s="14"/>
    </row>
    <row r="109" spans="1:16" ht="15">
      <c r="A109" s="124" t="s">
        <v>19</v>
      </c>
      <c r="B109" s="119" t="s">
        <v>9</v>
      </c>
      <c r="C109" s="119" t="s">
        <v>108</v>
      </c>
      <c r="D109" s="119"/>
      <c r="E109" s="119"/>
      <c r="F109" s="119"/>
      <c r="G109" s="119" t="s">
        <v>244</v>
      </c>
      <c r="H109" s="119"/>
      <c r="I109" s="119"/>
      <c r="J109" s="119"/>
      <c r="K109" s="14"/>
      <c r="L109" s="14"/>
      <c r="M109" s="14"/>
      <c r="N109" s="14"/>
      <c r="O109" s="14"/>
      <c r="P109" s="14"/>
    </row>
    <row r="110" spans="1:16" ht="39.75" customHeight="1">
      <c r="A110" s="124"/>
      <c r="B110" s="119"/>
      <c r="C110" s="25" t="s">
        <v>10</v>
      </c>
      <c r="D110" s="25" t="s">
        <v>11</v>
      </c>
      <c r="E110" s="25" t="s">
        <v>12</v>
      </c>
      <c r="F110" s="25" t="s">
        <v>60</v>
      </c>
      <c r="G110" s="25" t="s">
        <v>10</v>
      </c>
      <c r="H110" s="25" t="s">
        <v>11</v>
      </c>
      <c r="I110" s="25" t="s">
        <v>12</v>
      </c>
      <c r="J110" s="25" t="s">
        <v>58</v>
      </c>
      <c r="K110" s="14"/>
      <c r="L110" s="14"/>
      <c r="M110" s="14"/>
      <c r="N110" s="14"/>
      <c r="O110" s="14"/>
      <c r="P110" s="14"/>
    </row>
    <row r="111" spans="1:16" ht="15">
      <c r="A111" s="16">
        <v>1</v>
      </c>
      <c r="B111" s="16">
        <v>2</v>
      </c>
      <c r="C111" s="16">
        <v>3</v>
      </c>
      <c r="D111" s="16">
        <v>4</v>
      </c>
      <c r="E111" s="16">
        <v>5</v>
      </c>
      <c r="F111" s="16">
        <v>6</v>
      </c>
      <c r="G111" s="16">
        <v>7</v>
      </c>
      <c r="H111" s="16">
        <v>8</v>
      </c>
      <c r="I111" s="16">
        <v>9</v>
      </c>
      <c r="J111" s="16">
        <v>10</v>
      </c>
      <c r="K111" s="14"/>
      <c r="L111" s="14"/>
      <c r="M111" s="14"/>
      <c r="N111" s="14"/>
      <c r="O111" s="14"/>
      <c r="P111" s="14"/>
    </row>
    <row r="112" spans="1:16" ht="15">
      <c r="A112" s="16" t="s">
        <v>13</v>
      </c>
      <c r="B112" s="16" t="s">
        <v>13</v>
      </c>
      <c r="C112" s="16" t="s">
        <v>13</v>
      </c>
      <c r="D112" s="16" t="s">
        <v>13</v>
      </c>
      <c r="E112" s="16" t="s">
        <v>13</v>
      </c>
      <c r="F112" s="16" t="s">
        <v>13</v>
      </c>
      <c r="G112" s="16" t="s">
        <v>13</v>
      </c>
      <c r="H112" s="16" t="s">
        <v>13</v>
      </c>
      <c r="I112" s="16" t="s">
        <v>13</v>
      </c>
      <c r="J112" s="16" t="s">
        <v>13</v>
      </c>
      <c r="K112" s="14"/>
      <c r="L112" s="14"/>
      <c r="M112" s="14"/>
      <c r="N112" s="14"/>
      <c r="O112" s="14"/>
      <c r="P112" s="14"/>
    </row>
    <row r="113" spans="1:16" ht="15">
      <c r="A113" s="16" t="s">
        <v>13</v>
      </c>
      <c r="B113" s="16" t="s">
        <v>17</v>
      </c>
      <c r="C113" s="16" t="s">
        <v>13</v>
      </c>
      <c r="D113" s="16" t="s">
        <v>13</v>
      </c>
      <c r="E113" s="16" t="s">
        <v>13</v>
      </c>
      <c r="F113" s="16" t="s">
        <v>13</v>
      </c>
      <c r="G113" s="16" t="s">
        <v>13</v>
      </c>
      <c r="H113" s="16" t="s">
        <v>13</v>
      </c>
      <c r="I113" s="16" t="s">
        <v>13</v>
      </c>
      <c r="J113" s="16" t="s">
        <v>13</v>
      </c>
      <c r="K113" s="14"/>
      <c r="L113" s="14"/>
      <c r="M113" s="14"/>
      <c r="N113" s="14"/>
      <c r="O113" s="14"/>
      <c r="P113" s="14"/>
    </row>
    <row r="114" spans="1:16" ht="15" customHeight="1">
      <c r="A114" s="14"/>
      <c r="B114" s="14"/>
      <c r="C114" s="14"/>
      <c r="D114" s="14"/>
      <c r="E114" s="14"/>
      <c r="F114" s="14"/>
      <c r="G114" s="14"/>
      <c r="H114" s="14"/>
      <c r="I114" s="14"/>
      <c r="J114" s="14"/>
      <c r="K114" s="14"/>
      <c r="L114" s="14"/>
      <c r="M114" s="14"/>
      <c r="N114" s="14"/>
      <c r="O114" s="14"/>
      <c r="P114" s="14"/>
    </row>
    <row r="115" spans="1:16" ht="15">
      <c r="A115" s="116" t="s">
        <v>20</v>
      </c>
      <c r="B115" s="116"/>
      <c r="C115" s="116"/>
      <c r="D115" s="116"/>
      <c r="E115" s="116"/>
      <c r="F115" s="116"/>
      <c r="G115" s="116"/>
      <c r="H115" s="116"/>
      <c r="I115" s="116"/>
      <c r="J115" s="116"/>
      <c r="K115" s="116"/>
      <c r="L115" s="116"/>
      <c r="M115" s="116"/>
      <c r="N115" s="116"/>
      <c r="O115" s="14"/>
      <c r="P115" s="14"/>
    </row>
    <row r="116" spans="1:16" ht="15">
      <c r="A116" s="116" t="s">
        <v>246</v>
      </c>
      <c r="B116" s="116"/>
      <c r="C116" s="116"/>
      <c r="D116" s="116"/>
      <c r="E116" s="116"/>
      <c r="F116" s="116"/>
      <c r="G116" s="116"/>
      <c r="H116" s="116"/>
      <c r="I116" s="116"/>
      <c r="J116" s="116"/>
      <c r="K116" s="116"/>
      <c r="L116" s="116"/>
      <c r="M116" s="116"/>
      <c r="N116" s="116"/>
      <c r="O116" s="14"/>
      <c r="P116" s="14"/>
    </row>
    <row r="117" spans="1:16" ht="15">
      <c r="A117" s="135" t="s">
        <v>7</v>
      </c>
      <c r="B117" s="135"/>
      <c r="C117" s="135"/>
      <c r="D117" s="135"/>
      <c r="E117" s="135"/>
      <c r="F117" s="135"/>
      <c r="G117" s="135"/>
      <c r="H117" s="135"/>
      <c r="I117" s="135"/>
      <c r="J117" s="135"/>
      <c r="K117" s="135"/>
      <c r="L117" s="135"/>
      <c r="M117" s="135"/>
      <c r="N117" s="135"/>
      <c r="O117" s="14"/>
      <c r="P117" s="14"/>
    </row>
    <row r="118" spans="1:14" s="15" customFormat="1" ht="21.75" customHeight="1">
      <c r="A118" s="119" t="s">
        <v>21</v>
      </c>
      <c r="B118" s="119" t="s">
        <v>22</v>
      </c>
      <c r="C118" s="119" t="s">
        <v>237</v>
      </c>
      <c r="D118" s="119"/>
      <c r="E118" s="119"/>
      <c r="F118" s="119"/>
      <c r="G118" s="119" t="s">
        <v>238</v>
      </c>
      <c r="H118" s="119"/>
      <c r="I118" s="119"/>
      <c r="J118" s="119"/>
      <c r="K118" s="119" t="s">
        <v>239</v>
      </c>
      <c r="L118" s="119"/>
      <c r="M118" s="119"/>
      <c r="N118" s="119"/>
    </row>
    <row r="119" spans="1:14" s="15" customFormat="1" ht="39" customHeight="1">
      <c r="A119" s="119"/>
      <c r="B119" s="119"/>
      <c r="C119" s="25" t="s">
        <v>10</v>
      </c>
      <c r="D119" s="25" t="s">
        <v>11</v>
      </c>
      <c r="E119" s="25" t="s">
        <v>12</v>
      </c>
      <c r="F119" s="25" t="s">
        <v>60</v>
      </c>
      <c r="G119" s="25" t="s">
        <v>10</v>
      </c>
      <c r="H119" s="25" t="s">
        <v>11</v>
      </c>
      <c r="I119" s="25" t="s">
        <v>12</v>
      </c>
      <c r="J119" s="25" t="s">
        <v>58</v>
      </c>
      <c r="K119" s="25" t="s">
        <v>10</v>
      </c>
      <c r="L119" s="25" t="s">
        <v>11</v>
      </c>
      <c r="M119" s="25" t="s">
        <v>12</v>
      </c>
      <c r="N119" s="25" t="s">
        <v>59</v>
      </c>
    </row>
    <row r="120" spans="1:14" s="15" customFormat="1" ht="15">
      <c r="A120" s="16">
        <v>1</v>
      </c>
      <c r="B120" s="16">
        <v>2</v>
      </c>
      <c r="C120" s="16">
        <v>3</v>
      </c>
      <c r="D120" s="16">
        <v>4</v>
      </c>
      <c r="E120" s="16">
        <v>5</v>
      </c>
      <c r="F120" s="16">
        <v>6</v>
      </c>
      <c r="G120" s="16">
        <v>7</v>
      </c>
      <c r="H120" s="16">
        <v>8</v>
      </c>
      <c r="I120" s="16">
        <v>9</v>
      </c>
      <c r="J120" s="16">
        <v>10</v>
      </c>
      <c r="K120" s="16">
        <v>11</v>
      </c>
      <c r="L120" s="16">
        <v>12</v>
      </c>
      <c r="M120" s="16">
        <v>13</v>
      </c>
      <c r="N120" s="16">
        <v>14</v>
      </c>
    </row>
    <row r="121" spans="1:14" s="15" customFormat="1" ht="41.25" customHeight="1">
      <c r="A121" s="16">
        <v>1</v>
      </c>
      <c r="B121" s="42" t="s">
        <v>122</v>
      </c>
      <c r="C121" s="19">
        <v>1763664</v>
      </c>
      <c r="D121" s="19" t="s">
        <v>13</v>
      </c>
      <c r="E121" s="19" t="s">
        <v>13</v>
      </c>
      <c r="F121" s="19">
        <f>C121</f>
        <v>1763664</v>
      </c>
      <c r="G121" s="18">
        <v>1959629</v>
      </c>
      <c r="H121" s="18" t="s">
        <v>13</v>
      </c>
      <c r="I121" s="18" t="s">
        <v>13</v>
      </c>
      <c r="J121" s="18">
        <f>G121</f>
        <v>1959629</v>
      </c>
      <c r="K121" s="18">
        <v>2505716</v>
      </c>
      <c r="L121" s="18" t="s">
        <v>13</v>
      </c>
      <c r="M121" s="18" t="s">
        <v>13</v>
      </c>
      <c r="N121" s="18">
        <f>K121</f>
        <v>2505716</v>
      </c>
    </row>
    <row r="122" spans="1:14" s="15" customFormat="1" ht="55.5" customHeight="1">
      <c r="A122" s="16">
        <v>2</v>
      </c>
      <c r="B122" s="42" t="s">
        <v>123</v>
      </c>
      <c r="C122" s="19">
        <v>25650</v>
      </c>
      <c r="D122" s="19"/>
      <c r="E122" s="19"/>
      <c r="F122" s="19">
        <f>C122</f>
        <v>25650</v>
      </c>
      <c r="G122" s="18">
        <v>25750</v>
      </c>
      <c r="H122" s="18"/>
      <c r="I122" s="18"/>
      <c r="J122" s="18">
        <f>G122</f>
        <v>25750</v>
      </c>
      <c r="K122" s="18">
        <v>28000</v>
      </c>
      <c r="L122" s="18"/>
      <c r="M122" s="18"/>
      <c r="N122" s="18">
        <f>K122</f>
        <v>28000</v>
      </c>
    </row>
    <row r="123" spans="1:14" s="15" customFormat="1" ht="15">
      <c r="A123" s="16">
        <v>3</v>
      </c>
      <c r="B123" s="42" t="s">
        <v>124</v>
      </c>
      <c r="C123" s="19">
        <v>9968</v>
      </c>
      <c r="D123" s="19" t="s">
        <v>13</v>
      </c>
      <c r="E123" s="19" t="s">
        <v>13</v>
      </c>
      <c r="F123" s="19">
        <f>C123</f>
        <v>9968</v>
      </c>
      <c r="G123" s="18">
        <v>15653</v>
      </c>
      <c r="H123" s="18" t="s">
        <v>13</v>
      </c>
      <c r="I123" s="18" t="s">
        <v>13</v>
      </c>
      <c r="J123" s="18">
        <f>G123</f>
        <v>15653</v>
      </c>
      <c r="K123" s="18">
        <v>4800</v>
      </c>
      <c r="L123" s="18" t="s">
        <v>13</v>
      </c>
      <c r="M123" s="18" t="s">
        <v>13</v>
      </c>
      <c r="N123" s="18">
        <f>K123</f>
        <v>4800</v>
      </c>
    </row>
    <row r="124" spans="1:14" s="32" customFormat="1" ht="14.25">
      <c r="A124" s="34" t="s">
        <v>13</v>
      </c>
      <c r="B124" s="31" t="s">
        <v>17</v>
      </c>
      <c r="C124" s="33">
        <f>C121+C122+C123</f>
        <v>1799282</v>
      </c>
      <c r="D124" s="33" t="s">
        <v>13</v>
      </c>
      <c r="E124" s="33" t="s">
        <v>13</v>
      </c>
      <c r="F124" s="33">
        <f>F121+F122+F123</f>
        <v>1799282</v>
      </c>
      <c r="G124" s="28">
        <f>G121+G122+G123</f>
        <v>2001032</v>
      </c>
      <c r="H124" s="28" t="s">
        <v>13</v>
      </c>
      <c r="I124" s="28" t="s">
        <v>13</v>
      </c>
      <c r="J124" s="28">
        <f>J121+J122+J123</f>
        <v>2001032</v>
      </c>
      <c r="K124" s="28">
        <f>K121+K122+K123</f>
        <v>2538516</v>
      </c>
      <c r="L124" s="28" t="s">
        <v>13</v>
      </c>
      <c r="M124" s="28" t="s">
        <v>13</v>
      </c>
      <c r="N124" s="28">
        <f>N121+N122+N123</f>
        <v>2538516</v>
      </c>
    </row>
    <row r="125" s="15" customFormat="1" ht="15"/>
    <row r="126" spans="1:10" s="15" customFormat="1" ht="15">
      <c r="A126" s="121" t="s">
        <v>247</v>
      </c>
      <c r="B126" s="121"/>
      <c r="C126" s="121"/>
      <c r="D126" s="121"/>
      <c r="E126" s="121"/>
      <c r="F126" s="121"/>
      <c r="G126" s="121"/>
      <c r="H126" s="121"/>
      <c r="I126" s="121"/>
      <c r="J126" s="121"/>
    </row>
    <row r="127" spans="1:10" s="15" customFormat="1" ht="15">
      <c r="A127" s="135" t="s">
        <v>7</v>
      </c>
      <c r="B127" s="135"/>
      <c r="C127" s="135"/>
      <c r="D127" s="135"/>
      <c r="E127" s="135"/>
      <c r="F127" s="135"/>
      <c r="G127" s="135"/>
      <c r="H127" s="135"/>
      <c r="I127" s="135"/>
      <c r="J127" s="135"/>
    </row>
    <row r="128" spans="1:10" s="15" customFormat="1" ht="15">
      <c r="A128" s="119" t="s">
        <v>64</v>
      </c>
      <c r="B128" s="119" t="s">
        <v>22</v>
      </c>
      <c r="C128" s="119" t="s">
        <v>108</v>
      </c>
      <c r="D128" s="119"/>
      <c r="E128" s="119"/>
      <c r="F128" s="119"/>
      <c r="G128" s="119" t="s">
        <v>244</v>
      </c>
      <c r="H128" s="119"/>
      <c r="I128" s="119"/>
      <c r="J128" s="119"/>
    </row>
    <row r="129" spans="1:10" s="15" customFormat="1" ht="38.25" customHeight="1">
      <c r="A129" s="119"/>
      <c r="B129" s="119"/>
      <c r="C129" s="25" t="s">
        <v>10</v>
      </c>
      <c r="D129" s="25" t="s">
        <v>11</v>
      </c>
      <c r="E129" s="25" t="s">
        <v>12</v>
      </c>
      <c r="F129" s="25" t="s">
        <v>60</v>
      </c>
      <c r="G129" s="25" t="s">
        <v>10</v>
      </c>
      <c r="H129" s="25" t="s">
        <v>11</v>
      </c>
      <c r="I129" s="25" t="s">
        <v>12</v>
      </c>
      <c r="J129" s="25" t="s">
        <v>58</v>
      </c>
    </row>
    <row r="130" spans="1:10" s="15" customFormat="1" ht="15">
      <c r="A130" s="16">
        <v>1</v>
      </c>
      <c r="B130" s="16">
        <v>2</v>
      </c>
      <c r="C130" s="16">
        <v>3</v>
      </c>
      <c r="D130" s="16">
        <v>4</v>
      </c>
      <c r="E130" s="16">
        <v>5</v>
      </c>
      <c r="F130" s="16">
        <v>6</v>
      </c>
      <c r="G130" s="16">
        <v>7</v>
      </c>
      <c r="H130" s="16">
        <v>8</v>
      </c>
      <c r="I130" s="16">
        <v>9</v>
      </c>
      <c r="J130" s="16">
        <v>10</v>
      </c>
    </row>
    <row r="131" spans="1:10" s="15" customFormat="1" ht="53.25" customHeight="1">
      <c r="A131" s="16">
        <v>1</v>
      </c>
      <c r="B131" s="42" t="s">
        <v>122</v>
      </c>
      <c r="C131" s="19">
        <v>3432123</v>
      </c>
      <c r="D131" s="19" t="s">
        <v>13</v>
      </c>
      <c r="E131" s="19" t="s">
        <v>13</v>
      </c>
      <c r="F131" s="19">
        <f>C131</f>
        <v>3432123</v>
      </c>
      <c r="G131" s="18">
        <v>3674575</v>
      </c>
      <c r="H131" s="18" t="s">
        <v>13</v>
      </c>
      <c r="I131" s="18" t="s">
        <v>13</v>
      </c>
      <c r="J131" s="18">
        <f>G131</f>
        <v>3674575</v>
      </c>
    </row>
    <row r="132" spans="1:10" s="15" customFormat="1" ht="65.25" customHeight="1">
      <c r="A132" s="16">
        <v>2</v>
      </c>
      <c r="B132" s="42" t="s">
        <v>123</v>
      </c>
      <c r="C132" s="19">
        <v>29736</v>
      </c>
      <c r="D132" s="19"/>
      <c r="E132" s="19"/>
      <c r="F132" s="19">
        <f>C132</f>
        <v>29736</v>
      </c>
      <c r="G132" s="18">
        <v>31312</v>
      </c>
      <c r="H132" s="18"/>
      <c r="I132" s="18"/>
      <c r="J132" s="18">
        <f>G132</f>
        <v>31312</v>
      </c>
    </row>
    <row r="133" spans="1:10" s="15" customFormat="1" ht="15">
      <c r="A133" s="16">
        <v>3</v>
      </c>
      <c r="B133" s="42" t="s">
        <v>124</v>
      </c>
      <c r="C133" s="19">
        <v>5098</v>
      </c>
      <c r="D133" s="19" t="s">
        <v>13</v>
      </c>
      <c r="E133" s="19" t="s">
        <v>13</v>
      </c>
      <c r="F133" s="19">
        <f>C133</f>
        <v>5098</v>
      </c>
      <c r="G133" s="18">
        <v>5368</v>
      </c>
      <c r="H133" s="18" t="s">
        <v>13</v>
      </c>
      <c r="I133" s="18" t="s">
        <v>13</v>
      </c>
      <c r="J133" s="18">
        <f>G133</f>
        <v>5368</v>
      </c>
    </row>
    <row r="134" spans="1:10" s="32" customFormat="1" ht="14.25">
      <c r="A134" s="34" t="s">
        <v>13</v>
      </c>
      <c r="B134" s="31" t="s">
        <v>17</v>
      </c>
      <c r="C134" s="33">
        <f>C131+C132+C133</f>
        <v>3466957</v>
      </c>
      <c r="D134" s="33" t="s">
        <v>13</v>
      </c>
      <c r="E134" s="33" t="s">
        <v>13</v>
      </c>
      <c r="F134" s="33">
        <f>F131+F132+F133</f>
        <v>3466957</v>
      </c>
      <c r="G134" s="28">
        <f>G131+G132+G133</f>
        <v>3711255</v>
      </c>
      <c r="H134" s="28" t="s">
        <v>13</v>
      </c>
      <c r="I134" s="28" t="s">
        <v>13</v>
      </c>
      <c r="J134" s="28">
        <f>J131+J132+J133</f>
        <v>3711255</v>
      </c>
    </row>
    <row r="135" spans="1:16" ht="15">
      <c r="A135" s="14"/>
      <c r="B135" s="14"/>
      <c r="C135" s="14"/>
      <c r="D135" s="14"/>
      <c r="E135" s="14"/>
      <c r="F135" s="14"/>
      <c r="G135" s="14"/>
      <c r="H135" s="14"/>
      <c r="I135" s="14"/>
      <c r="J135" s="14"/>
      <c r="K135" s="14"/>
      <c r="L135" s="14"/>
      <c r="M135" s="14"/>
      <c r="N135" s="14"/>
      <c r="O135" s="14"/>
      <c r="P135" s="14"/>
    </row>
    <row r="136" spans="1:13" s="89" customFormat="1" ht="15">
      <c r="A136" s="132" t="s">
        <v>81</v>
      </c>
      <c r="B136" s="132"/>
      <c r="C136" s="132"/>
      <c r="D136" s="132"/>
      <c r="E136" s="132"/>
      <c r="F136" s="132"/>
      <c r="G136" s="132"/>
      <c r="H136" s="132"/>
      <c r="I136" s="132"/>
      <c r="J136" s="132"/>
      <c r="K136" s="132"/>
      <c r="L136" s="132"/>
      <c r="M136" s="132"/>
    </row>
    <row r="137" spans="1:13" s="15" customFormat="1" ht="15">
      <c r="A137" s="116" t="s">
        <v>125</v>
      </c>
      <c r="B137" s="116"/>
      <c r="C137" s="116"/>
      <c r="D137" s="116"/>
      <c r="E137" s="116"/>
      <c r="F137" s="116"/>
      <c r="G137" s="116"/>
      <c r="H137" s="116"/>
      <c r="I137" s="116"/>
      <c r="J137" s="116"/>
      <c r="K137" s="116"/>
      <c r="L137" s="116"/>
      <c r="M137" s="116"/>
    </row>
    <row r="138" spans="1:13" s="15" customFormat="1" ht="15">
      <c r="A138" s="135" t="s">
        <v>7</v>
      </c>
      <c r="B138" s="135"/>
      <c r="C138" s="135"/>
      <c r="D138" s="135"/>
      <c r="E138" s="135"/>
      <c r="F138" s="135"/>
      <c r="G138" s="135"/>
      <c r="H138" s="135"/>
      <c r="I138" s="135"/>
      <c r="J138" s="135"/>
      <c r="K138" s="135"/>
      <c r="L138" s="135"/>
      <c r="M138" s="135"/>
    </row>
    <row r="139" spans="1:13" s="15" customFormat="1" ht="15">
      <c r="A139" s="119" t="s">
        <v>21</v>
      </c>
      <c r="B139" s="119" t="s">
        <v>23</v>
      </c>
      <c r="C139" s="119" t="s">
        <v>24</v>
      </c>
      <c r="D139" s="119" t="s">
        <v>25</v>
      </c>
      <c r="E139" s="119" t="s">
        <v>237</v>
      </c>
      <c r="F139" s="119"/>
      <c r="G139" s="119"/>
      <c r="H139" s="119" t="s">
        <v>238</v>
      </c>
      <c r="I139" s="119"/>
      <c r="J139" s="119"/>
      <c r="K139" s="119" t="s">
        <v>239</v>
      </c>
      <c r="L139" s="119"/>
      <c r="M139" s="119"/>
    </row>
    <row r="140" spans="1:13" s="15" customFormat="1" ht="30">
      <c r="A140" s="119"/>
      <c r="B140" s="119"/>
      <c r="C140" s="119"/>
      <c r="D140" s="119"/>
      <c r="E140" s="16" t="s">
        <v>10</v>
      </c>
      <c r="F140" s="16" t="s">
        <v>11</v>
      </c>
      <c r="G140" s="16" t="s">
        <v>65</v>
      </c>
      <c r="H140" s="16" t="s">
        <v>10</v>
      </c>
      <c r="I140" s="16" t="s">
        <v>11</v>
      </c>
      <c r="J140" s="16" t="s">
        <v>66</v>
      </c>
      <c r="K140" s="16" t="s">
        <v>10</v>
      </c>
      <c r="L140" s="16" t="s">
        <v>11</v>
      </c>
      <c r="M140" s="16" t="s">
        <v>59</v>
      </c>
    </row>
    <row r="141" spans="1:13" s="15" customFormat="1" ht="15">
      <c r="A141" s="16">
        <v>1</v>
      </c>
      <c r="B141" s="16">
        <v>2</v>
      </c>
      <c r="C141" s="16">
        <v>3</v>
      </c>
      <c r="D141" s="16">
        <v>4</v>
      </c>
      <c r="E141" s="16">
        <v>5</v>
      </c>
      <c r="F141" s="16">
        <v>6</v>
      </c>
      <c r="G141" s="16">
        <v>7</v>
      </c>
      <c r="H141" s="16">
        <v>8</v>
      </c>
      <c r="I141" s="16">
        <v>9</v>
      </c>
      <c r="J141" s="16">
        <v>10</v>
      </c>
      <c r="K141" s="16">
        <v>11</v>
      </c>
      <c r="L141" s="16">
        <v>12</v>
      </c>
      <c r="M141" s="16">
        <v>13</v>
      </c>
    </row>
    <row r="142" spans="1:13" s="15" customFormat="1" ht="72.75" customHeight="1">
      <c r="A142" s="46">
        <v>1</v>
      </c>
      <c r="B142" s="46" t="s">
        <v>122</v>
      </c>
      <c r="C142" s="47" t="s">
        <v>134</v>
      </c>
      <c r="D142" s="47"/>
      <c r="E142" s="45">
        <v>1763664</v>
      </c>
      <c r="F142" s="45"/>
      <c r="G142" s="45">
        <f>E142</f>
        <v>1763664</v>
      </c>
      <c r="H142" s="45">
        <v>1959629</v>
      </c>
      <c r="I142" s="45"/>
      <c r="J142" s="45">
        <f>H142</f>
        <v>1959629</v>
      </c>
      <c r="K142" s="45">
        <v>2505716</v>
      </c>
      <c r="L142" s="45"/>
      <c r="M142" s="45">
        <f>K142</f>
        <v>2505716</v>
      </c>
    </row>
    <row r="143" spans="1:13" s="89" customFormat="1" ht="15">
      <c r="A143" s="48" t="s">
        <v>126</v>
      </c>
      <c r="B143" s="49" t="s">
        <v>26</v>
      </c>
      <c r="C143" s="48" t="s">
        <v>13</v>
      </c>
      <c r="D143" s="48" t="s">
        <v>13</v>
      </c>
      <c r="E143" s="48" t="s">
        <v>13</v>
      </c>
      <c r="F143" s="48" t="s">
        <v>13</v>
      </c>
      <c r="G143" s="48" t="s">
        <v>13</v>
      </c>
      <c r="H143" s="48" t="s">
        <v>13</v>
      </c>
      <c r="I143" s="48" t="s">
        <v>13</v>
      </c>
      <c r="J143" s="48" t="s">
        <v>13</v>
      </c>
      <c r="K143" s="48" t="s">
        <v>13</v>
      </c>
      <c r="L143" s="48" t="s">
        <v>13</v>
      </c>
      <c r="M143" s="48" t="s">
        <v>13</v>
      </c>
    </row>
    <row r="144" spans="1:13" s="15" customFormat="1" ht="27" customHeight="1">
      <c r="A144" s="43" t="s">
        <v>127</v>
      </c>
      <c r="B144" s="16" t="s">
        <v>128</v>
      </c>
      <c r="C144" s="16" t="s">
        <v>129</v>
      </c>
      <c r="D144" s="25" t="s">
        <v>130</v>
      </c>
      <c r="E144" s="18">
        <v>1</v>
      </c>
      <c r="F144" s="18"/>
      <c r="G144" s="18">
        <f>E144</f>
        <v>1</v>
      </c>
      <c r="H144" s="18">
        <v>1</v>
      </c>
      <c r="I144" s="18"/>
      <c r="J144" s="18">
        <f>H144</f>
        <v>1</v>
      </c>
      <c r="K144" s="18">
        <v>1</v>
      </c>
      <c r="L144" s="18"/>
      <c r="M144" s="18">
        <f>K144</f>
        <v>1</v>
      </c>
    </row>
    <row r="145" spans="1:16" s="37" customFormat="1" ht="72" customHeight="1">
      <c r="A145" s="16" t="s">
        <v>131</v>
      </c>
      <c r="B145" s="16" t="s">
        <v>132</v>
      </c>
      <c r="C145" s="16" t="s">
        <v>129</v>
      </c>
      <c r="D145" s="44" t="s">
        <v>231</v>
      </c>
      <c r="E145" s="18">
        <v>13</v>
      </c>
      <c r="F145" s="18"/>
      <c r="G145" s="18">
        <f>E145</f>
        <v>13</v>
      </c>
      <c r="H145" s="98">
        <v>13.5</v>
      </c>
      <c r="I145" s="98"/>
      <c r="J145" s="98">
        <f>H145</f>
        <v>13.5</v>
      </c>
      <c r="K145" s="98">
        <v>13.5</v>
      </c>
      <c r="L145" s="98"/>
      <c r="M145" s="98">
        <f>K145</f>
        <v>13.5</v>
      </c>
      <c r="N145" s="38"/>
      <c r="O145" s="38"/>
      <c r="P145" s="38"/>
    </row>
    <row r="146" spans="1:13" s="15" customFormat="1" ht="15">
      <c r="A146" s="50" t="s">
        <v>145</v>
      </c>
      <c r="B146" s="49" t="s">
        <v>27</v>
      </c>
      <c r="C146" s="50" t="s">
        <v>13</v>
      </c>
      <c r="D146" s="50" t="s">
        <v>13</v>
      </c>
      <c r="E146" s="50" t="s">
        <v>13</v>
      </c>
      <c r="F146" s="50" t="s">
        <v>13</v>
      </c>
      <c r="G146" s="50" t="s">
        <v>13</v>
      </c>
      <c r="H146" s="50" t="s">
        <v>13</v>
      </c>
      <c r="I146" s="50" t="s">
        <v>13</v>
      </c>
      <c r="J146" s="50" t="s">
        <v>13</v>
      </c>
      <c r="K146" s="50" t="s">
        <v>13</v>
      </c>
      <c r="L146" s="50" t="s">
        <v>13</v>
      </c>
      <c r="M146" s="50" t="s">
        <v>13</v>
      </c>
    </row>
    <row r="147" spans="1:16" s="37" customFormat="1" ht="63.75" customHeight="1">
      <c r="A147" s="51" t="s">
        <v>135</v>
      </c>
      <c r="B147" s="52" t="s">
        <v>136</v>
      </c>
      <c r="C147" s="51" t="s">
        <v>129</v>
      </c>
      <c r="D147" s="44" t="s">
        <v>137</v>
      </c>
      <c r="E147" s="53">
        <v>210</v>
      </c>
      <c r="F147" s="53"/>
      <c r="G147" s="53">
        <f>E147</f>
        <v>210</v>
      </c>
      <c r="H147" s="53">
        <v>350</v>
      </c>
      <c r="I147" s="53"/>
      <c r="J147" s="53">
        <f>H147</f>
        <v>350</v>
      </c>
      <c r="K147" s="53">
        <v>350</v>
      </c>
      <c r="L147" s="53"/>
      <c r="M147" s="53">
        <f>K147</f>
        <v>350</v>
      </c>
      <c r="N147" s="38"/>
      <c r="O147" s="38"/>
      <c r="P147" s="38"/>
    </row>
    <row r="148" spans="1:16" s="37" customFormat="1" ht="72" customHeight="1">
      <c r="A148" s="51" t="s">
        <v>138</v>
      </c>
      <c r="B148" s="51" t="s">
        <v>139</v>
      </c>
      <c r="C148" s="51" t="s">
        <v>129</v>
      </c>
      <c r="D148" s="44" t="s">
        <v>140</v>
      </c>
      <c r="E148" s="53">
        <v>320</v>
      </c>
      <c r="F148" s="53"/>
      <c r="G148" s="53">
        <f>E148</f>
        <v>320</v>
      </c>
      <c r="H148" s="53">
        <v>450</v>
      </c>
      <c r="I148" s="53"/>
      <c r="J148" s="53">
        <f>H148</f>
        <v>450</v>
      </c>
      <c r="K148" s="53">
        <v>450</v>
      </c>
      <c r="L148" s="53"/>
      <c r="M148" s="53">
        <f>K148</f>
        <v>450</v>
      </c>
      <c r="N148" s="38"/>
      <c r="O148" s="38"/>
      <c r="P148" s="38"/>
    </row>
    <row r="149" spans="1:16" ht="63" customHeight="1">
      <c r="A149" s="51" t="s">
        <v>141</v>
      </c>
      <c r="B149" s="51" t="s">
        <v>142</v>
      </c>
      <c r="C149" s="51" t="s">
        <v>143</v>
      </c>
      <c r="D149" s="44" t="s">
        <v>144</v>
      </c>
      <c r="E149" s="53">
        <v>2200</v>
      </c>
      <c r="F149" s="53"/>
      <c r="G149" s="53">
        <f>E149</f>
        <v>2200</v>
      </c>
      <c r="H149" s="53">
        <v>1800</v>
      </c>
      <c r="I149" s="53"/>
      <c r="J149" s="53">
        <f>H149</f>
        <v>1800</v>
      </c>
      <c r="K149" s="53">
        <v>1800</v>
      </c>
      <c r="L149" s="53"/>
      <c r="M149" s="53">
        <f>K149</f>
        <v>1800</v>
      </c>
      <c r="N149" s="14"/>
      <c r="O149" s="14"/>
      <c r="P149" s="14"/>
    </row>
    <row r="150" spans="1:13" s="32" customFormat="1" ht="14.25">
      <c r="A150" s="50" t="s">
        <v>13</v>
      </c>
      <c r="B150" s="49" t="s">
        <v>28</v>
      </c>
      <c r="C150" s="50" t="s">
        <v>13</v>
      </c>
      <c r="D150" s="50" t="s">
        <v>13</v>
      </c>
      <c r="E150" s="50" t="s">
        <v>13</v>
      </c>
      <c r="F150" s="50" t="s">
        <v>13</v>
      </c>
      <c r="G150" s="50" t="s">
        <v>13</v>
      </c>
      <c r="H150" s="50" t="s">
        <v>13</v>
      </c>
      <c r="I150" s="50" t="s">
        <v>13</v>
      </c>
      <c r="J150" s="50" t="s">
        <v>13</v>
      </c>
      <c r="K150" s="50" t="s">
        <v>13</v>
      </c>
      <c r="L150" s="50" t="s">
        <v>13</v>
      </c>
      <c r="M150" s="50" t="s">
        <v>13</v>
      </c>
    </row>
    <row r="151" spans="1:16" s="37" customFormat="1" ht="38.25" customHeight="1">
      <c r="A151" s="16" t="s">
        <v>146</v>
      </c>
      <c r="B151" s="54" t="s">
        <v>147</v>
      </c>
      <c r="C151" s="16" t="s">
        <v>7</v>
      </c>
      <c r="D151" s="25" t="s">
        <v>148</v>
      </c>
      <c r="E151" s="53">
        <f>E142/E144</f>
        <v>1763664</v>
      </c>
      <c r="F151" s="18"/>
      <c r="G151" s="18">
        <f>E151</f>
        <v>1763664</v>
      </c>
      <c r="H151" s="18">
        <f>H142/H144</f>
        <v>1959629</v>
      </c>
      <c r="I151" s="18"/>
      <c r="J151" s="18">
        <f>H151</f>
        <v>1959629</v>
      </c>
      <c r="K151" s="18">
        <f>K142/K144</f>
        <v>2505716</v>
      </c>
      <c r="L151" s="18"/>
      <c r="M151" s="18">
        <f>K151</f>
        <v>2505716</v>
      </c>
      <c r="N151" s="38"/>
      <c r="O151" s="38"/>
      <c r="P151" s="38"/>
    </row>
    <row r="152" spans="1:16" s="37" customFormat="1" ht="47.25" customHeight="1">
      <c r="A152" s="16" t="s">
        <v>149</v>
      </c>
      <c r="B152" s="54" t="s">
        <v>150</v>
      </c>
      <c r="C152" s="16" t="s">
        <v>7</v>
      </c>
      <c r="D152" s="25" t="s">
        <v>151</v>
      </c>
      <c r="E152" s="53">
        <f>E142/E147</f>
        <v>8398.4</v>
      </c>
      <c r="F152" s="18"/>
      <c r="G152" s="18">
        <f>E152</f>
        <v>8398.4</v>
      </c>
      <c r="H152" s="18">
        <f>H142/H147</f>
        <v>5598.94</v>
      </c>
      <c r="I152" s="18"/>
      <c r="J152" s="18">
        <f>H152</f>
        <v>5598.94</v>
      </c>
      <c r="K152" s="18">
        <f>K142/K147</f>
        <v>7159.188571428572</v>
      </c>
      <c r="L152" s="18"/>
      <c r="M152" s="18">
        <f>K152</f>
        <v>7159.188571428572</v>
      </c>
      <c r="N152" s="38"/>
      <c r="O152" s="38"/>
      <c r="P152" s="38"/>
    </row>
    <row r="153" spans="1:16" ht="40.5" customHeight="1">
      <c r="A153" s="16" t="s">
        <v>152</v>
      </c>
      <c r="B153" s="54" t="s">
        <v>153</v>
      </c>
      <c r="C153" s="16" t="s">
        <v>7</v>
      </c>
      <c r="D153" s="25" t="s">
        <v>154</v>
      </c>
      <c r="E153" s="53">
        <f>E142/E155</f>
        <v>1959.6266666666668</v>
      </c>
      <c r="F153" s="18"/>
      <c r="G153" s="18">
        <f>E153</f>
        <v>1959.6266666666668</v>
      </c>
      <c r="H153" s="18">
        <f>H142/H155</f>
        <v>2153.4384615384615</v>
      </c>
      <c r="I153" s="18"/>
      <c r="J153" s="18">
        <f>H153</f>
        <v>2153.4384615384615</v>
      </c>
      <c r="K153" s="18">
        <f>K142/K155</f>
        <v>2753.534065934066</v>
      </c>
      <c r="L153" s="18"/>
      <c r="M153" s="18">
        <f>K153</f>
        <v>2753.534065934066</v>
      </c>
      <c r="N153" s="14"/>
      <c r="O153" s="14"/>
      <c r="P153" s="14"/>
    </row>
    <row r="154" spans="1:13" s="32" customFormat="1" ht="14.25">
      <c r="A154" s="50" t="s">
        <v>13</v>
      </c>
      <c r="B154" s="49" t="s">
        <v>29</v>
      </c>
      <c r="C154" s="50" t="s">
        <v>13</v>
      </c>
      <c r="D154" s="50" t="s">
        <v>13</v>
      </c>
      <c r="E154" s="50" t="s">
        <v>13</v>
      </c>
      <c r="F154" s="50" t="s">
        <v>13</v>
      </c>
      <c r="G154" s="50" t="s">
        <v>13</v>
      </c>
      <c r="H154" s="50" t="s">
        <v>13</v>
      </c>
      <c r="I154" s="50" t="s">
        <v>13</v>
      </c>
      <c r="J154" s="50" t="s">
        <v>13</v>
      </c>
      <c r="K154" s="50" t="s">
        <v>13</v>
      </c>
      <c r="L154" s="50" t="s">
        <v>13</v>
      </c>
      <c r="M154" s="50" t="s">
        <v>13</v>
      </c>
    </row>
    <row r="155" spans="1:16" s="37" customFormat="1" ht="72" customHeight="1">
      <c r="A155" s="51" t="s">
        <v>155</v>
      </c>
      <c r="B155" s="51" t="s">
        <v>156</v>
      </c>
      <c r="C155" s="51" t="s">
        <v>129</v>
      </c>
      <c r="D155" s="44" t="s">
        <v>157</v>
      </c>
      <c r="E155" s="53">
        <v>900</v>
      </c>
      <c r="F155" s="53"/>
      <c r="G155" s="53">
        <f>E155</f>
        <v>900</v>
      </c>
      <c r="H155" s="53">
        <v>910</v>
      </c>
      <c r="I155" s="53"/>
      <c r="J155" s="53">
        <f>H155</f>
        <v>910</v>
      </c>
      <c r="K155" s="53">
        <v>910</v>
      </c>
      <c r="L155" s="53"/>
      <c r="M155" s="53">
        <f>K155</f>
        <v>910</v>
      </c>
      <c r="N155" s="38"/>
      <c r="O155" s="38"/>
      <c r="P155" s="38"/>
    </row>
    <row r="156" spans="1:16" s="37" customFormat="1" ht="70.5" customHeight="1">
      <c r="A156" s="51" t="s">
        <v>158</v>
      </c>
      <c r="B156" s="51" t="s">
        <v>159</v>
      </c>
      <c r="C156" s="51" t="s">
        <v>160</v>
      </c>
      <c r="D156" s="44" t="s">
        <v>157</v>
      </c>
      <c r="E156" s="53">
        <v>13</v>
      </c>
      <c r="F156" s="53"/>
      <c r="G156" s="53">
        <f>E156</f>
        <v>13</v>
      </c>
      <c r="H156" s="53">
        <v>1</v>
      </c>
      <c r="I156" s="53"/>
      <c r="J156" s="53">
        <f>H156</f>
        <v>1</v>
      </c>
      <c r="K156" s="53">
        <v>0</v>
      </c>
      <c r="L156" s="53"/>
      <c r="M156" s="53">
        <f>K156</f>
        <v>0</v>
      </c>
      <c r="N156" s="38"/>
      <c r="O156" s="38"/>
      <c r="P156" s="38"/>
    </row>
    <row r="157" spans="1:16" ht="70.5" customHeight="1">
      <c r="A157" s="55" t="s">
        <v>161</v>
      </c>
      <c r="B157" s="52" t="s">
        <v>162</v>
      </c>
      <c r="C157" s="51" t="s">
        <v>160</v>
      </c>
      <c r="D157" s="44" t="s">
        <v>163</v>
      </c>
      <c r="E157" s="53">
        <v>14</v>
      </c>
      <c r="F157" s="53"/>
      <c r="G157" s="53">
        <f>E157</f>
        <v>14</v>
      </c>
      <c r="H157" s="53">
        <v>2</v>
      </c>
      <c r="I157" s="53"/>
      <c r="J157" s="53">
        <f>H157</f>
        <v>2</v>
      </c>
      <c r="K157" s="53">
        <v>0</v>
      </c>
      <c r="L157" s="53"/>
      <c r="M157" s="53">
        <f>K157</f>
        <v>0</v>
      </c>
      <c r="N157" s="14"/>
      <c r="O157" s="14"/>
      <c r="P157" s="14"/>
    </row>
    <row r="158" spans="1:16" s="37" customFormat="1" ht="102.75" customHeight="1">
      <c r="A158" s="46">
        <v>2</v>
      </c>
      <c r="B158" s="46" t="s">
        <v>164</v>
      </c>
      <c r="C158" s="46"/>
      <c r="D158" s="46"/>
      <c r="E158" s="45">
        <v>25650</v>
      </c>
      <c r="F158" s="45"/>
      <c r="G158" s="45">
        <f>E158</f>
        <v>25650</v>
      </c>
      <c r="H158" s="45">
        <v>25750</v>
      </c>
      <c r="I158" s="45"/>
      <c r="J158" s="45">
        <f>H158</f>
        <v>25750</v>
      </c>
      <c r="K158" s="45">
        <v>28000</v>
      </c>
      <c r="L158" s="45"/>
      <c r="M158" s="45">
        <f>K158</f>
        <v>28000</v>
      </c>
      <c r="N158" s="38"/>
      <c r="O158" s="38"/>
      <c r="P158" s="38"/>
    </row>
    <row r="159" spans="1:16" s="37" customFormat="1" ht="15">
      <c r="A159" s="65" t="s">
        <v>165</v>
      </c>
      <c r="B159" s="63" t="s">
        <v>197</v>
      </c>
      <c r="C159" s="62" t="s">
        <v>13</v>
      </c>
      <c r="D159" s="62" t="s">
        <v>13</v>
      </c>
      <c r="E159" s="64" t="s">
        <v>13</v>
      </c>
      <c r="F159" s="64" t="s">
        <v>13</v>
      </c>
      <c r="G159" s="64" t="s">
        <v>13</v>
      </c>
      <c r="H159" s="64" t="s">
        <v>13</v>
      </c>
      <c r="I159" s="64" t="s">
        <v>13</v>
      </c>
      <c r="J159" s="64" t="s">
        <v>13</v>
      </c>
      <c r="K159" s="64" t="s">
        <v>167</v>
      </c>
      <c r="L159" s="64" t="s">
        <v>13</v>
      </c>
      <c r="M159" s="64" t="s">
        <v>13</v>
      </c>
      <c r="N159" s="38"/>
      <c r="O159" s="38"/>
      <c r="P159" s="38"/>
    </row>
    <row r="160" spans="1:16" s="37" customFormat="1" ht="33" customHeight="1">
      <c r="A160" s="16" t="s">
        <v>168</v>
      </c>
      <c r="B160" s="16" t="s">
        <v>169</v>
      </c>
      <c r="C160" s="16" t="s">
        <v>170</v>
      </c>
      <c r="D160" s="16" t="s">
        <v>171</v>
      </c>
      <c r="E160" s="18">
        <v>13</v>
      </c>
      <c r="F160" s="18" t="s">
        <v>13</v>
      </c>
      <c r="G160" s="18">
        <f>E160</f>
        <v>13</v>
      </c>
      <c r="H160" s="98">
        <v>13</v>
      </c>
      <c r="I160" s="98" t="s">
        <v>13</v>
      </c>
      <c r="J160" s="105">
        <f>H160</f>
        <v>13</v>
      </c>
      <c r="K160" s="105">
        <v>7</v>
      </c>
      <c r="L160" s="98" t="s">
        <v>13</v>
      </c>
      <c r="M160" s="98">
        <f>K160</f>
        <v>7</v>
      </c>
      <c r="N160" s="38"/>
      <c r="O160" s="38"/>
      <c r="P160" s="38"/>
    </row>
    <row r="161" spans="1:16" s="37" customFormat="1" ht="15">
      <c r="A161" s="65" t="s">
        <v>172</v>
      </c>
      <c r="B161" s="63" t="s">
        <v>27</v>
      </c>
      <c r="C161" s="62" t="s">
        <v>13</v>
      </c>
      <c r="D161" s="62" t="s">
        <v>13</v>
      </c>
      <c r="E161" s="64" t="s">
        <v>13</v>
      </c>
      <c r="F161" s="64" t="s">
        <v>13</v>
      </c>
      <c r="G161" s="64" t="s">
        <v>13</v>
      </c>
      <c r="H161" s="64" t="s">
        <v>13</v>
      </c>
      <c r="I161" s="64" t="s">
        <v>13</v>
      </c>
      <c r="J161" s="64" t="s">
        <v>13</v>
      </c>
      <c r="K161" s="64" t="s">
        <v>13</v>
      </c>
      <c r="L161" s="64" t="s">
        <v>13</v>
      </c>
      <c r="M161" s="64" t="s">
        <v>13</v>
      </c>
      <c r="N161" s="38"/>
      <c r="O161" s="38"/>
      <c r="P161" s="38"/>
    </row>
    <row r="162" spans="1:16" s="37" customFormat="1" ht="136.5" customHeight="1">
      <c r="A162" s="16" t="s">
        <v>174</v>
      </c>
      <c r="B162" s="16" t="s">
        <v>175</v>
      </c>
      <c r="C162" s="16" t="s">
        <v>176</v>
      </c>
      <c r="D162" s="44" t="s">
        <v>278</v>
      </c>
      <c r="E162" s="18">
        <v>4</v>
      </c>
      <c r="F162" s="18" t="s">
        <v>13</v>
      </c>
      <c r="G162" s="18">
        <f>E162</f>
        <v>4</v>
      </c>
      <c r="H162" s="18">
        <v>4</v>
      </c>
      <c r="I162" s="18" t="s">
        <v>13</v>
      </c>
      <c r="J162" s="18">
        <f>H162</f>
        <v>4</v>
      </c>
      <c r="K162" s="18">
        <v>4</v>
      </c>
      <c r="L162" s="18" t="s">
        <v>13</v>
      </c>
      <c r="M162" s="18">
        <f aca="true" t="shared" si="5" ref="M162:M167">K162</f>
        <v>4</v>
      </c>
      <c r="N162" s="38"/>
      <c r="O162" s="38"/>
      <c r="P162" s="38"/>
    </row>
    <row r="163" spans="1:16" s="37" customFormat="1" ht="150" customHeight="1">
      <c r="A163" s="16" t="s">
        <v>177</v>
      </c>
      <c r="B163" s="17" t="s">
        <v>178</v>
      </c>
      <c r="C163" s="16" t="s">
        <v>170</v>
      </c>
      <c r="D163" s="44" t="s">
        <v>277</v>
      </c>
      <c r="E163" s="18">
        <v>150</v>
      </c>
      <c r="F163" s="18" t="s">
        <v>13</v>
      </c>
      <c r="G163" s="18">
        <f>E163</f>
        <v>150</v>
      </c>
      <c r="H163" s="18">
        <v>150</v>
      </c>
      <c r="I163" s="18" t="s">
        <v>13</v>
      </c>
      <c r="J163" s="18">
        <f>H163</f>
        <v>150</v>
      </c>
      <c r="K163" s="18">
        <v>150</v>
      </c>
      <c r="L163" s="18" t="s">
        <v>13</v>
      </c>
      <c r="M163" s="18">
        <f t="shared" si="5"/>
        <v>150</v>
      </c>
      <c r="N163" s="38"/>
      <c r="O163" s="38"/>
      <c r="P163" s="38"/>
    </row>
    <row r="164" spans="1:16" s="37" customFormat="1" ht="146.25" customHeight="1">
      <c r="A164" s="16" t="s">
        <v>179</v>
      </c>
      <c r="B164" s="17" t="s">
        <v>180</v>
      </c>
      <c r="C164" s="16" t="s">
        <v>170</v>
      </c>
      <c r="D164" s="44" t="s">
        <v>277</v>
      </c>
      <c r="E164" s="18">
        <v>150</v>
      </c>
      <c r="F164" s="18"/>
      <c r="G164" s="18">
        <f>E164</f>
        <v>150</v>
      </c>
      <c r="H164" s="18">
        <v>150</v>
      </c>
      <c r="I164" s="18"/>
      <c r="J164" s="18">
        <f>H164</f>
        <v>150</v>
      </c>
      <c r="K164" s="18">
        <v>150</v>
      </c>
      <c r="L164" s="18"/>
      <c r="M164" s="18">
        <f t="shared" si="5"/>
        <v>150</v>
      </c>
      <c r="N164" s="38"/>
      <c r="O164" s="38"/>
      <c r="P164" s="38"/>
    </row>
    <row r="165" spans="1:16" s="30" customFormat="1" ht="16.5" customHeight="1">
      <c r="A165" s="65" t="s">
        <v>181</v>
      </c>
      <c r="B165" s="63" t="s">
        <v>28</v>
      </c>
      <c r="C165" s="65"/>
      <c r="D165" s="65"/>
      <c r="E165" s="66"/>
      <c r="F165" s="66"/>
      <c r="G165" s="66"/>
      <c r="H165" s="66"/>
      <c r="I165" s="66"/>
      <c r="J165" s="66"/>
      <c r="K165" s="66"/>
      <c r="L165" s="66"/>
      <c r="M165" s="66"/>
      <c r="N165" s="29"/>
      <c r="O165" s="29"/>
      <c r="P165" s="29"/>
    </row>
    <row r="166" spans="1:16" s="37" customFormat="1" ht="42" customHeight="1">
      <c r="A166" s="16" t="s">
        <v>183</v>
      </c>
      <c r="B166" s="17" t="s">
        <v>184</v>
      </c>
      <c r="C166" s="16" t="s">
        <v>7</v>
      </c>
      <c r="D166" s="25" t="s">
        <v>185</v>
      </c>
      <c r="E166" s="53">
        <f>E158/E162</f>
        <v>6412.5</v>
      </c>
      <c r="F166" s="18"/>
      <c r="G166" s="18">
        <f>E166</f>
        <v>6412.5</v>
      </c>
      <c r="H166" s="18">
        <f>H158/H162</f>
        <v>6437.5</v>
      </c>
      <c r="I166" s="18"/>
      <c r="J166" s="18">
        <f>H166</f>
        <v>6437.5</v>
      </c>
      <c r="K166" s="18">
        <f>K158/K162</f>
        <v>7000</v>
      </c>
      <c r="L166" s="18"/>
      <c r="M166" s="18">
        <f t="shared" si="5"/>
        <v>7000</v>
      </c>
      <c r="N166" s="38"/>
      <c r="O166" s="38"/>
      <c r="P166" s="38"/>
    </row>
    <row r="167" spans="1:16" s="37" customFormat="1" ht="45.75" customHeight="1">
      <c r="A167" s="16" t="s">
        <v>186</v>
      </c>
      <c r="B167" s="17" t="s">
        <v>187</v>
      </c>
      <c r="C167" s="16" t="s">
        <v>7</v>
      </c>
      <c r="D167" s="25" t="s">
        <v>185</v>
      </c>
      <c r="E167" s="53">
        <f>E158/E163</f>
        <v>171</v>
      </c>
      <c r="F167" s="18"/>
      <c r="G167" s="18">
        <f>E167</f>
        <v>171</v>
      </c>
      <c r="H167" s="18">
        <f>H158/H163</f>
        <v>171.66666666666666</v>
      </c>
      <c r="I167" s="18"/>
      <c r="J167" s="18">
        <f>H167</f>
        <v>171.66666666666666</v>
      </c>
      <c r="K167" s="18">
        <f>K158/K163</f>
        <v>186.66666666666666</v>
      </c>
      <c r="L167" s="18"/>
      <c r="M167" s="18">
        <f t="shared" si="5"/>
        <v>186.66666666666666</v>
      </c>
      <c r="N167" s="38"/>
      <c r="O167" s="38"/>
      <c r="P167" s="38"/>
    </row>
    <row r="168" spans="1:16" s="37" customFormat="1" ht="15">
      <c r="A168" s="65" t="s">
        <v>188</v>
      </c>
      <c r="B168" s="63" t="s">
        <v>198</v>
      </c>
      <c r="C168" s="62"/>
      <c r="D168" s="62"/>
      <c r="E168" s="64"/>
      <c r="F168" s="64"/>
      <c r="G168" s="64"/>
      <c r="H168" s="64"/>
      <c r="I168" s="64"/>
      <c r="J168" s="64"/>
      <c r="K168" s="64"/>
      <c r="L168" s="64"/>
      <c r="M168" s="64"/>
      <c r="N168" s="38"/>
      <c r="O168" s="38"/>
      <c r="P168" s="38"/>
    </row>
    <row r="169" spans="1:16" s="37" customFormat="1" ht="38.25">
      <c r="A169" s="16" t="s">
        <v>189</v>
      </c>
      <c r="B169" s="42" t="s">
        <v>190</v>
      </c>
      <c r="C169" s="16" t="s">
        <v>191</v>
      </c>
      <c r="D169" s="16" t="s">
        <v>192</v>
      </c>
      <c r="E169" s="18">
        <v>100</v>
      </c>
      <c r="F169" s="18" t="s">
        <v>13</v>
      </c>
      <c r="G169" s="18">
        <f>E169</f>
        <v>100</v>
      </c>
      <c r="H169" s="18">
        <v>100</v>
      </c>
      <c r="I169" s="18" t="s">
        <v>13</v>
      </c>
      <c r="J169" s="18">
        <f>H169</f>
        <v>100</v>
      </c>
      <c r="K169" s="18">
        <v>100</v>
      </c>
      <c r="L169" s="18" t="s">
        <v>13</v>
      </c>
      <c r="M169" s="18">
        <f>K169</f>
        <v>100</v>
      </c>
      <c r="N169" s="38"/>
      <c r="O169" s="38"/>
      <c r="P169" s="38"/>
    </row>
    <row r="170" spans="1:16" s="37" customFormat="1" ht="72.75" customHeight="1">
      <c r="A170" s="60" t="s">
        <v>193</v>
      </c>
      <c r="B170" s="17" t="s">
        <v>194</v>
      </c>
      <c r="C170" s="16" t="s">
        <v>195</v>
      </c>
      <c r="D170" s="16" t="s">
        <v>192</v>
      </c>
      <c r="E170" s="18">
        <v>100</v>
      </c>
      <c r="F170" s="18" t="s">
        <v>13</v>
      </c>
      <c r="G170" s="18">
        <f>E170</f>
        <v>100</v>
      </c>
      <c r="H170" s="18">
        <v>100</v>
      </c>
      <c r="I170" s="18" t="s">
        <v>13</v>
      </c>
      <c r="J170" s="18">
        <f>H170</f>
        <v>100</v>
      </c>
      <c r="K170" s="18">
        <v>100</v>
      </c>
      <c r="L170" s="18" t="s">
        <v>13</v>
      </c>
      <c r="M170" s="18">
        <f>K170</f>
        <v>100</v>
      </c>
      <c r="N170" s="38"/>
      <c r="O170" s="38"/>
      <c r="P170" s="38"/>
    </row>
    <row r="171" spans="1:16" s="37" customFormat="1" ht="77.25" customHeight="1">
      <c r="A171" s="46">
        <v>3</v>
      </c>
      <c r="B171" s="46" t="s">
        <v>124</v>
      </c>
      <c r="C171" s="46" t="s">
        <v>134</v>
      </c>
      <c r="D171" s="61" t="s">
        <v>196</v>
      </c>
      <c r="E171" s="45">
        <v>9968</v>
      </c>
      <c r="F171" s="45"/>
      <c r="G171" s="45">
        <f>E171</f>
        <v>9968</v>
      </c>
      <c r="H171" s="45">
        <v>15653</v>
      </c>
      <c r="I171" s="45"/>
      <c r="J171" s="45">
        <f>H171</f>
        <v>15653</v>
      </c>
      <c r="K171" s="45">
        <v>4800</v>
      </c>
      <c r="L171" s="45"/>
      <c r="M171" s="45">
        <f>K171</f>
        <v>4800</v>
      </c>
      <c r="N171" s="38"/>
      <c r="O171" s="38"/>
      <c r="P171" s="38"/>
    </row>
    <row r="172" spans="1:16" s="37" customFormat="1" ht="15">
      <c r="A172" s="56"/>
      <c r="B172" s="57"/>
      <c r="C172" s="57"/>
      <c r="D172" s="58"/>
      <c r="E172" s="59"/>
      <c r="F172" s="59"/>
      <c r="G172" s="59"/>
      <c r="H172" s="59"/>
      <c r="I172" s="59"/>
      <c r="J172" s="59"/>
      <c r="K172" s="59"/>
      <c r="L172" s="59"/>
      <c r="M172" s="59"/>
      <c r="N172" s="38"/>
      <c r="O172" s="38"/>
      <c r="P172" s="38"/>
    </row>
    <row r="173" spans="1:16" ht="15">
      <c r="A173" s="121" t="s">
        <v>248</v>
      </c>
      <c r="B173" s="121"/>
      <c r="C173" s="121"/>
      <c r="D173" s="121"/>
      <c r="E173" s="121"/>
      <c r="F173" s="121"/>
      <c r="G173" s="121"/>
      <c r="H173" s="121"/>
      <c r="I173" s="121"/>
      <c r="J173" s="121"/>
      <c r="K173" s="14"/>
      <c r="L173" s="14"/>
      <c r="M173" s="14"/>
      <c r="N173" s="14"/>
      <c r="O173" s="14"/>
      <c r="P173" s="14"/>
    </row>
    <row r="174" spans="1:16" ht="15">
      <c r="A174" s="135" t="s">
        <v>7</v>
      </c>
      <c r="B174" s="135"/>
      <c r="C174" s="135"/>
      <c r="D174" s="135"/>
      <c r="E174" s="135"/>
      <c r="F174" s="135"/>
      <c r="G174" s="135"/>
      <c r="H174" s="135"/>
      <c r="I174" s="135"/>
      <c r="J174" s="135"/>
      <c r="K174" s="14"/>
      <c r="L174" s="14"/>
      <c r="M174" s="14"/>
      <c r="N174" s="14"/>
      <c r="O174" s="14"/>
      <c r="P174" s="14"/>
    </row>
    <row r="175" spans="1:16" ht="15">
      <c r="A175" s="119" t="s">
        <v>21</v>
      </c>
      <c r="B175" s="119" t="s">
        <v>23</v>
      </c>
      <c r="C175" s="119" t="s">
        <v>24</v>
      </c>
      <c r="D175" s="119" t="s">
        <v>25</v>
      </c>
      <c r="E175" s="119" t="s">
        <v>108</v>
      </c>
      <c r="F175" s="119"/>
      <c r="G175" s="119"/>
      <c r="H175" s="119" t="s">
        <v>244</v>
      </c>
      <c r="I175" s="119"/>
      <c r="J175" s="119"/>
      <c r="K175" s="14"/>
      <c r="L175" s="14"/>
      <c r="M175" s="14"/>
      <c r="N175" s="14"/>
      <c r="O175" s="14"/>
      <c r="P175" s="14"/>
    </row>
    <row r="176" spans="1:16" ht="27.75" customHeight="1">
      <c r="A176" s="119"/>
      <c r="B176" s="119"/>
      <c r="C176" s="119"/>
      <c r="D176" s="119"/>
      <c r="E176" s="25" t="s">
        <v>10</v>
      </c>
      <c r="F176" s="25" t="s">
        <v>11</v>
      </c>
      <c r="G176" s="25" t="s">
        <v>65</v>
      </c>
      <c r="H176" s="25" t="s">
        <v>10</v>
      </c>
      <c r="I176" s="25" t="s">
        <v>11</v>
      </c>
      <c r="J176" s="25" t="s">
        <v>66</v>
      </c>
      <c r="K176" s="14"/>
      <c r="L176" s="14"/>
      <c r="M176" s="14"/>
      <c r="N176" s="14"/>
      <c r="O176" s="14"/>
      <c r="P176" s="14"/>
    </row>
    <row r="177" spans="1:16" ht="15">
      <c r="A177" s="16">
        <v>1</v>
      </c>
      <c r="B177" s="16">
        <v>2</v>
      </c>
      <c r="C177" s="16">
        <v>3</v>
      </c>
      <c r="D177" s="16">
        <v>4</v>
      </c>
      <c r="E177" s="16">
        <v>5</v>
      </c>
      <c r="F177" s="16">
        <v>6</v>
      </c>
      <c r="G177" s="16">
        <v>7</v>
      </c>
      <c r="H177" s="16">
        <v>8</v>
      </c>
      <c r="I177" s="16">
        <v>9</v>
      </c>
      <c r="J177" s="16">
        <v>10</v>
      </c>
      <c r="K177" s="14"/>
      <c r="L177" s="14"/>
      <c r="M177" s="14"/>
      <c r="N177" s="14"/>
      <c r="O177" s="14"/>
      <c r="P177" s="14"/>
    </row>
    <row r="178" spans="1:16" s="37" customFormat="1" ht="72.75" customHeight="1">
      <c r="A178" s="46">
        <v>1</v>
      </c>
      <c r="B178" s="46" t="s">
        <v>215</v>
      </c>
      <c r="C178" s="68" t="s">
        <v>7</v>
      </c>
      <c r="D178" s="46"/>
      <c r="E178" s="69">
        <v>3432123</v>
      </c>
      <c r="F178" s="69"/>
      <c r="G178" s="69">
        <f>E178</f>
        <v>3432123</v>
      </c>
      <c r="H178" s="69">
        <v>3674575</v>
      </c>
      <c r="I178" s="69"/>
      <c r="J178" s="69">
        <f>H178</f>
        <v>3674575</v>
      </c>
      <c r="K178" s="38"/>
      <c r="L178" s="38"/>
      <c r="M178" s="38"/>
      <c r="N178" s="38"/>
      <c r="O178" s="38"/>
      <c r="P178" s="38"/>
    </row>
    <row r="179" spans="1:16" ht="15">
      <c r="A179" s="50" t="s">
        <v>126</v>
      </c>
      <c r="B179" s="49" t="s">
        <v>26</v>
      </c>
      <c r="C179" s="48"/>
      <c r="D179" s="48"/>
      <c r="E179" s="76"/>
      <c r="F179" s="76"/>
      <c r="G179" s="76"/>
      <c r="H179" s="76"/>
      <c r="I179" s="76"/>
      <c r="J179" s="76"/>
      <c r="K179" s="14"/>
      <c r="L179" s="14"/>
      <c r="M179" s="14"/>
      <c r="N179" s="14"/>
      <c r="O179" s="14"/>
      <c r="P179" s="14"/>
    </row>
    <row r="180" spans="1:16" ht="30.75" customHeight="1">
      <c r="A180" s="16" t="s">
        <v>127</v>
      </c>
      <c r="B180" s="54" t="s">
        <v>199</v>
      </c>
      <c r="C180" s="16" t="s">
        <v>129</v>
      </c>
      <c r="D180" s="25" t="s">
        <v>130</v>
      </c>
      <c r="E180" s="19">
        <v>1</v>
      </c>
      <c r="F180" s="19"/>
      <c r="G180" s="19">
        <f>E180</f>
        <v>1</v>
      </c>
      <c r="H180" s="19">
        <v>1</v>
      </c>
      <c r="I180" s="19"/>
      <c r="J180" s="19">
        <f>H180</f>
        <v>1</v>
      </c>
      <c r="K180" s="14"/>
      <c r="L180" s="14"/>
      <c r="M180" s="14"/>
      <c r="N180" s="14"/>
      <c r="O180" s="14"/>
      <c r="P180" s="14"/>
    </row>
    <row r="181" spans="1:16" ht="70.5" customHeight="1">
      <c r="A181" s="16" t="s">
        <v>131</v>
      </c>
      <c r="B181" s="54" t="s">
        <v>200</v>
      </c>
      <c r="C181" s="16" t="s">
        <v>129</v>
      </c>
      <c r="D181" s="44" t="s">
        <v>133</v>
      </c>
      <c r="E181" s="99">
        <v>13.5</v>
      </c>
      <c r="F181" s="99"/>
      <c r="G181" s="99">
        <f>E181</f>
        <v>13.5</v>
      </c>
      <c r="H181" s="99">
        <v>13.5</v>
      </c>
      <c r="I181" s="99"/>
      <c r="J181" s="99">
        <f>H181</f>
        <v>13.5</v>
      </c>
      <c r="K181" s="14"/>
      <c r="L181" s="14"/>
      <c r="M181" s="14"/>
      <c r="N181" s="14"/>
      <c r="O181" s="14"/>
      <c r="P181" s="14"/>
    </row>
    <row r="182" spans="1:16" ht="73.5" customHeight="1" hidden="1">
      <c r="A182" s="16" t="s">
        <v>201</v>
      </c>
      <c r="B182" s="70" t="s">
        <v>124</v>
      </c>
      <c r="C182" s="16" t="s">
        <v>134</v>
      </c>
      <c r="D182" s="44" t="s">
        <v>196</v>
      </c>
      <c r="E182" s="19"/>
      <c r="F182" s="19"/>
      <c r="G182" s="19"/>
      <c r="H182" s="19"/>
      <c r="I182" s="19"/>
      <c r="J182" s="19"/>
      <c r="K182" s="14"/>
      <c r="L182" s="14"/>
      <c r="M182" s="14"/>
      <c r="N182" s="14"/>
      <c r="O182" s="14"/>
      <c r="P182" s="14"/>
    </row>
    <row r="183" spans="1:16" ht="15">
      <c r="A183" s="50" t="s">
        <v>145</v>
      </c>
      <c r="B183" s="77" t="s">
        <v>27</v>
      </c>
      <c r="C183" s="48"/>
      <c r="D183" s="48"/>
      <c r="E183" s="76"/>
      <c r="F183" s="76"/>
      <c r="G183" s="76"/>
      <c r="H183" s="76"/>
      <c r="I183" s="76"/>
      <c r="J183" s="76"/>
      <c r="K183" s="14"/>
      <c r="L183" s="14"/>
      <c r="M183" s="14"/>
      <c r="N183" s="14"/>
      <c r="O183" s="14"/>
      <c r="P183" s="14"/>
    </row>
    <row r="184" spans="1:16" ht="64.5" customHeight="1">
      <c r="A184" s="51" t="s">
        <v>135</v>
      </c>
      <c r="B184" s="72" t="s">
        <v>202</v>
      </c>
      <c r="C184" s="51" t="s">
        <v>129</v>
      </c>
      <c r="D184" s="44" t="s">
        <v>137</v>
      </c>
      <c r="E184" s="73">
        <v>360</v>
      </c>
      <c r="F184" s="73"/>
      <c r="G184" s="73">
        <f>E184</f>
        <v>360</v>
      </c>
      <c r="H184" s="73">
        <v>370</v>
      </c>
      <c r="I184" s="73"/>
      <c r="J184" s="73">
        <f>H184</f>
        <v>370</v>
      </c>
      <c r="K184" s="14"/>
      <c r="L184" s="14"/>
      <c r="M184" s="14"/>
      <c r="N184" s="14"/>
      <c r="O184" s="14"/>
      <c r="P184" s="14"/>
    </row>
    <row r="185" spans="1:16" ht="69" customHeight="1">
      <c r="A185" s="51" t="s">
        <v>138</v>
      </c>
      <c r="B185" s="70" t="s">
        <v>203</v>
      </c>
      <c r="C185" s="51" t="s">
        <v>129</v>
      </c>
      <c r="D185" s="44" t="s">
        <v>140</v>
      </c>
      <c r="E185" s="73">
        <v>460</v>
      </c>
      <c r="F185" s="73"/>
      <c r="G185" s="73">
        <f>E185</f>
        <v>460</v>
      </c>
      <c r="H185" s="73">
        <v>470</v>
      </c>
      <c r="I185" s="73"/>
      <c r="J185" s="73">
        <f>H185</f>
        <v>470</v>
      </c>
      <c r="K185" s="14"/>
      <c r="L185" s="14"/>
      <c r="M185" s="14"/>
      <c r="N185" s="14"/>
      <c r="O185" s="14"/>
      <c r="P185" s="14"/>
    </row>
    <row r="186" spans="1:16" ht="66" customHeight="1">
      <c r="A186" s="51" t="s">
        <v>141</v>
      </c>
      <c r="B186" s="70" t="s">
        <v>204</v>
      </c>
      <c r="C186" s="51" t="s">
        <v>143</v>
      </c>
      <c r="D186" s="44" t="s">
        <v>144</v>
      </c>
      <c r="E186" s="73">
        <v>1850</v>
      </c>
      <c r="F186" s="73"/>
      <c r="G186" s="73">
        <f>E186</f>
        <v>1850</v>
      </c>
      <c r="H186" s="73">
        <v>1900</v>
      </c>
      <c r="I186" s="73"/>
      <c r="J186" s="73">
        <f>H186</f>
        <v>1900</v>
      </c>
      <c r="K186" s="14"/>
      <c r="L186" s="14"/>
      <c r="M186" s="14"/>
      <c r="N186" s="14"/>
      <c r="O186" s="14"/>
      <c r="P186" s="14"/>
    </row>
    <row r="187" spans="1:16" s="37" customFormat="1" ht="15">
      <c r="A187" s="16" t="s">
        <v>205</v>
      </c>
      <c r="B187" s="31" t="s">
        <v>182</v>
      </c>
      <c r="C187" s="16"/>
      <c r="D187" s="16"/>
      <c r="E187" s="19"/>
      <c r="F187" s="19"/>
      <c r="G187" s="19"/>
      <c r="H187" s="19"/>
      <c r="I187" s="19"/>
      <c r="J187" s="19"/>
      <c r="K187" s="38"/>
      <c r="L187" s="38"/>
      <c r="M187" s="38"/>
      <c r="N187" s="38"/>
      <c r="O187" s="38"/>
      <c r="P187" s="38"/>
    </row>
    <row r="188" spans="1:16" s="37" customFormat="1" ht="38.25" customHeight="1">
      <c r="A188" s="16" t="s">
        <v>146</v>
      </c>
      <c r="B188" s="54" t="s">
        <v>147</v>
      </c>
      <c r="C188" s="16" t="s">
        <v>7</v>
      </c>
      <c r="D188" s="25" t="s">
        <v>148</v>
      </c>
      <c r="E188" s="19">
        <f>E178/E180</f>
        <v>3432123</v>
      </c>
      <c r="F188" s="19"/>
      <c r="G188" s="19">
        <f>E188</f>
        <v>3432123</v>
      </c>
      <c r="H188" s="19">
        <f>H178/H180</f>
        <v>3674575</v>
      </c>
      <c r="I188" s="19"/>
      <c r="J188" s="19">
        <f>H188</f>
        <v>3674575</v>
      </c>
      <c r="K188" s="38"/>
      <c r="L188" s="38"/>
      <c r="M188" s="38"/>
      <c r="N188" s="38"/>
      <c r="O188" s="38"/>
      <c r="P188" s="38"/>
    </row>
    <row r="189" spans="1:16" s="37" customFormat="1" ht="50.25" customHeight="1">
      <c r="A189" s="16" t="s">
        <v>149</v>
      </c>
      <c r="B189" s="54" t="s">
        <v>150</v>
      </c>
      <c r="C189" s="16" t="s">
        <v>7</v>
      </c>
      <c r="D189" s="25" t="s">
        <v>151</v>
      </c>
      <c r="E189" s="19">
        <f>E178/E184</f>
        <v>9533.675</v>
      </c>
      <c r="F189" s="19"/>
      <c r="G189" s="19">
        <f>E189</f>
        <v>9533.675</v>
      </c>
      <c r="H189" s="19">
        <f>H178/H184</f>
        <v>9931.283783783783</v>
      </c>
      <c r="I189" s="19"/>
      <c r="J189" s="19">
        <f>H189</f>
        <v>9931.283783783783</v>
      </c>
      <c r="K189" s="38"/>
      <c r="L189" s="38"/>
      <c r="M189" s="38"/>
      <c r="N189" s="38"/>
      <c r="O189" s="38"/>
      <c r="P189" s="38"/>
    </row>
    <row r="190" spans="1:16" s="37" customFormat="1" ht="39" customHeight="1">
      <c r="A190" s="16" t="s">
        <v>152</v>
      </c>
      <c r="B190" s="54" t="s">
        <v>206</v>
      </c>
      <c r="C190" s="16" t="s">
        <v>7</v>
      </c>
      <c r="D190" s="25" t="s">
        <v>154</v>
      </c>
      <c r="E190" s="19">
        <f>E178/E192</f>
        <v>3730.5684782608696</v>
      </c>
      <c r="F190" s="19"/>
      <c r="G190" s="19">
        <f>E190</f>
        <v>3730.5684782608696</v>
      </c>
      <c r="H190" s="19">
        <f>H178/H192</f>
        <v>3951.1559139784945</v>
      </c>
      <c r="I190" s="19"/>
      <c r="J190" s="19">
        <f>H190</f>
        <v>3951.1559139784945</v>
      </c>
      <c r="K190" s="38"/>
      <c r="L190" s="38"/>
      <c r="M190" s="38"/>
      <c r="N190" s="38"/>
      <c r="O190" s="38"/>
      <c r="P190" s="38"/>
    </row>
    <row r="191" spans="1:16" s="37" customFormat="1" ht="15">
      <c r="A191" s="50" t="s">
        <v>207</v>
      </c>
      <c r="B191" s="77" t="s">
        <v>29</v>
      </c>
      <c r="C191" s="48"/>
      <c r="D191" s="78"/>
      <c r="E191" s="76"/>
      <c r="F191" s="76"/>
      <c r="G191" s="76"/>
      <c r="H191" s="76"/>
      <c r="I191" s="76"/>
      <c r="J191" s="76"/>
      <c r="K191" s="38"/>
      <c r="L191" s="38"/>
      <c r="M191" s="38"/>
      <c r="N191" s="38"/>
      <c r="O191" s="38"/>
      <c r="P191" s="38"/>
    </row>
    <row r="192" spans="1:16" s="37" customFormat="1" ht="62.25" customHeight="1">
      <c r="A192" s="51" t="s">
        <v>155</v>
      </c>
      <c r="B192" s="70" t="s">
        <v>208</v>
      </c>
      <c r="C192" s="51" t="s">
        <v>129</v>
      </c>
      <c r="D192" s="44" t="s">
        <v>209</v>
      </c>
      <c r="E192" s="73">
        <v>920</v>
      </c>
      <c r="F192" s="73"/>
      <c r="G192" s="73">
        <f>E192</f>
        <v>920</v>
      </c>
      <c r="H192" s="73">
        <v>930</v>
      </c>
      <c r="I192" s="73"/>
      <c r="J192" s="73">
        <f>H192</f>
        <v>930</v>
      </c>
      <c r="K192" s="38"/>
      <c r="L192" s="38"/>
      <c r="M192" s="38"/>
      <c r="N192" s="38"/>
      <c r="O192" s="38"/>
      <c r="P192" s="38"/>
    </row>
    <row r="193" spans="1:16" s="37" customFormat="1" ht="61.5" customHeight="1">
      <c r="A193" s="16" t="s">
        <v>158</v>
      </c>
      <c r="B193" s="54" t="s">
        <v>210</v>
      </c>
      <c r="C193" s="16" t="s">
        <v>160</v>
      </c>
      <c r="D193" s="44" t="s">
        <v>209</v>
      </c>
      <c r="E193" s="19">
        <v>1</v>
      </c>
      <c r="F193" s="19"/>
      <c r="G193" s="19">
        <f>E193</f>
        <v>1</v>
      </c>
      <c r="H193" s="19">
        <v>1</v>
      </c>
      <c r="I193" s="19"/>
      <c r="J193" s="19">
        <f>H193</f>
        <v>1</v>
      </c>
      <c r="K193" s="38"/>
      <c r="L193" s="38"/>
      <c r="M193" s="38"/>
      <c r="N193" s="38"/>
      <c r="O193" s="38"/>
      <c r="P193" s="38"/>
    </row>
    <row r="194" spans="1:16" s="37" customFormat="1" ht="75" customHeight="1">
      <c r="A194" s="16" t="s">
        <v>161</v>
      </c>
      <c r="B194" s="54" t="s">
        <v>211</v>
      </c>
      <c r="C194" s="16" t="s">
        <v>160</v>
      </c>
      <c r="D194" s="44" t="s">
        <v>163</v>
      </c>
      <c r="E194" s="19">
        <v>5</v>
      </c>
      <c r="F194" s="19"/>
      <c r="G194" s="19">
        <f>E194</f>
        <v>5</v>
      </c>
      <c r="H194" s="19">
        <v>5</v>
      </c>
      <c r="I194" s="19"/>
      <c r="J194" s="19">
        <f>H194</f>
        <v>5</v>
      </c>
      <c r="K194" s="38"/>
      <c r="L194" s="38"/>
      <c r="M194" s="38"/>
      <c r="N194" s="38"/>
      <c r="O194" s="38"/>
      <c r="P194" s="38"/>
    </row>
    <row r="195" spans="1:16" s="37" customFormat="1" ht="101.25" customHeight="1">
      <c r="A195" s="46">
        <v>2</v>
      </c>
      <c r="B195" s="46" t="s">
        <v>123</v>
      </c>
      <c r="C195" s="46"/>
      <c r="D195" s="46"/>
      <c r="E195" s="69">
        <v>29736</v>
      </c>
      <c r="F195" s="69"/>
      <c r="G195" s="69">
        <f>E195</f>
        <v>29736</v>
      </c>
      <c r="H195" s="69">
        <v>31312</v>
      </c>
      <c r="I195" s="69"/>
      <c r="J195" s="69">
        <f>H195</f>
        <v>31312</v>
      </c>
      <c r="K195" s="38"/>
      <c r="L195" s="38"/>
      <c r="M195" s="38"/>
      <c r="N195" s="38"/>
      <c r="O195" s="38"/>
      <c r="P195" s="38"/>
    </row>
    <row r="196" spans="1:16" s="37" customFormat="1" ht="15">
      <c r="A196" s="65" t="s">
        <v>165</v>
      </c>
      <c r="B196" s="63" t="s">
        <v>166</v>
      </c>
      <c r="C196" s="62" t="s">
        <v>13</v>
      </c>
      <c r="D196" s="62" t="s">
        <v>13</v>
      </c>
      <c r="E196" s="79"/>
      <c r="F196" s="79"/>
      <c r="G196" s="79"/>
      <c r="H196" s="79"/>
      <c r="I196" s="79"/>
      <c r="J196" s="79"/>
      <c r="K196" s="38"/>
      <c r="L196" s="38"/>
      <c r="M196" s="38"/>
      <c r="N196" s="38"/>
      <c r="O196" s="38"/>
      <c r="P196" s="38"/>
    </row>
    <row r="197" spans="1:16" s="37" customFormat="1" ht="33" customHeight="1">
      <c r="A197" s="51" t="s">
        <v>212</v>
      </c>
      <c r="B197" s="70" t="s">
        <v>169</v>
      </c>
      <c r="C197" s="51" t="s">
        <v>170</v>
      </c>
      <c r="D197" s="51" t="s">
        <v>171</v>
      </c>
      <c r="E197" s="100">
        <v>7</v>
      </c>
      <c r="F197" s="100"/>
      <c r="G197" s="100">
        <f>E197</f>
        <v>7</v>
      </c>
      <c r="H197" s="100">
        <v>7</v>
      </c>
      <c r="I197" s="100"/>
      <c r="J197" s="100">
        <f>H197</f>
        <v>7</v>
      </c>
      <c r="K197" s="38"/>
      <c r="L197" s="38"/>
      <c r="M197" s="38"/>
      <c r="N197" s="38"/>
      <c r="O197" s="38"/>
      <c r="P197" s="38"/>
    </row>
    <row r="198" spans="1:16" s="37" customFormat="1" ht="15">
      <c r="A198" s="65" t="s">
        <v>172</v>
      </c>
      <c r="B198" s="63" t="s">
        <v>173</v>
      </c>
      <c r="C198" s="62" t="s">
        <v>13</v>
      </c>
      <c r="D198" s="62" t="s">
        <v>13</v>
      </c>
      <c r="E198" s="79"/>
      <c r="F198" s="79"/>
      <c r="G198" s="79"/>
      <c r="H198" s="79"/>
      <c r="I198" s="79"/>
      <c r="J198" s="79"/>
      <c r="K198" s="38"/>
      <c r="L198" s="38"/>
      <c r="M198" s="38"/>
      <c r="N198" s="38"/>
      <c r="O198" s="38"/>
      <c r="P198" s="38"/>
    </row>
    <row r="199" spans="1:16" s="37" customFormat="1" ht="77.25" customHeight="1">
      <c r="A199" s="51" t="s">
        <v>174</v>
      </c>
      <c r="B199" s="70" t="s">
        <v>175</v>
      </c>
      <c r="C199" s="51" t="s">
        <v>176</v>
      </c>
      <c r="D199" s="44" t="s">
        <v>279</v>
      </c>
      <c r="E199" s="73">
        <v>4</v>
      </c>
      <c r="F199" s="73"/>
      <c r="G199" s="73">
        <f>E199</f>
        <v>4</v>
      </c>
      <c r="H199" s="73">
        <v>4</v>
      </c>
      <c r="I199" s="73"/>
      <c r="J199" s="73">
        <f>H199</f>
        <v>4</v>
      </c>
      <c r="K199" s="38"/>
      <c r="L199" s="38"/>
      <c r="M199" s="38"/>
      <c r="N199" s="38"/>
      <c r="O199" s="38"/>
      <c r="P199" s="38"/>
    </row>
    <row r="200" spans="1:16" s="37" customFormat="1" ht="84.75" customHeight="1">
      <c r="A200" s="51" t="s">
        <v>177</v>
      </c>
      <c r="B200" s="74" t="s">
        <v>178</v>
      </c>
      <c r="C200" s="51" t="s">
        <v>176</v>
      </c>
      <c r="D200" s="44" t="s">
        <v>280</v>
      </c>
      <c r="E200" s="73">
        <v>150</v>
      </c>
      <c r="F200" s="73"/>
      <c r="G200" s="73">
        <f>E200</f>
        <v>150</v>
      </c>
      <c r="H200" s="73">
        <v>150</v>
      </c>
      <c r="I200" s="73"/>
      <c r="J200" s="73">
        <f>H200</f>
        <v>150</v>
      </c>
      <c r="K200" s="38"/>
      <c r="L200" s="38"/>
      <c r="M200" s="38"/>
      <c r="N200" s="38"/>
      <c r="O200" s="38"/>
      <c r="P200" s="38"/>
    </row>
    <row r="201" spans="1:16" s="37" customFormat="1" ht="87" customHeight="1">
      <c r="A201" s="51" t="s">
        <v>179</v>
      </c>
      <c r="B201" s="74" t="s">
        <v>213</v>
      </c>
      <c r="C201" s="51" t="s">
        <v>176</v>
      </c>
      <c r="D201" s="44" t="s">
        <v>280</v>
      </c>
      <c r="E201" s="73">
        <v>150</v>
      </c>
      <c r="F201" s="73"/>
      <c r="G201" s="73">
        <f>E201</f>
        <v>150</v>
      </c>
      <c r="H201" s="73">
        <v>150</v>
      </c>
      <c r="I201" s="73"/>
      <c r="J201" s="73">
        <f>H201</f>
        <v>150</v>
      </c>
      <c r="K201" s="38"/>
      <c r="L201" s="38"/>
      <c r="M201" s="38"/>
      <c r="N201" s="38"/>
      <c r="O201" s="38"/>
      <c r="P201" s="38"/>
    </row>
    <row r="202" spans="1:16" s="37" customFormat="1" ht="15">
      <c r="A202" s="62" t="s">
        <v>181</v>
      </c>
      <c r="B202" s="63" t="s">
        <v>182</v>
      </c>
      <c r="C202" s="62"/>
      <c r="D202" s="62"/>
      <c r="E202" s="79"/>
      <c r="F202" s="79"/>
      <c r="G202" s="79"/>
      <c r="H202" s="79"/>
      <c r="I202" s="79"/>
      <c r="J202" s="79"/>
      <c r="K202" s="38"/>
      <c r="L202" s="38"/>
      <c r="M202" s="38"/>
      <c r="N202" s="38"/>
      <c r="O202" s="38"/>
      <c r="P202" s="38"/>
    </row>
    <row r="203" spans="1:16" s="37" customFormat="1" ht="43.5" customHeight="1">
      <c r="A203" s="51" t="s">
        <v>183</v>
      </c>
      <c r="B203" s="74" t="s">
        <v>214</v>
      </c>
      <c r="C203" s="51" t="s">
        <v>7</v>
      </c>
      <c r="D203" s="44" t="s">
        <v>185</v>
      </c>
      <c r="E203" s="73">
        <f>E195/E199</f>
        <v>7434</v>
      </c>
      <c r="F203" s="73"/>
      <c r="G203" s="73">
        <f>E203</f>
        <v>7434</v>
      </c>
      <c r="H203" s="73">
        <f>H195/H199</f>
        <v>7828</v>
      </c>
      <c r="I203" s="73"/>
      <c r="J203" s="73">
        <f>H203</f>
        <v>7828</v>
      </c>
      <c r="K203" s="38"/>
      <c r="L203" s="38"/>
      <c r="M203" s="38"/>
      <c r="N203" s="38"/>
      <c r="O203" s="38"/>
      <c r="P203" s="38"/>
    </row>
    <row r="204" spans="1:16" s="37" customFormat="1" ht="45" customHeight="1">
      <c r="A204" s="51" t="s">
        <v>186</v>
      </c>
      <c r="B204" s="74" t="s">
        <v>187</v>
      </c>
      <c r="C204" s="51" t="s">
        <v>7</v>
      </c>
      <c r="D204" s="44" t="s">
        <v>185</v>
      </c>
      <c r="E204" s="73">
        <f>E195/E200</f>
        <v>198.24</v>
      </c>
      <c r="F204" s="73"/>
      <c r="G204" s="73">
        <f>E204</f>
        <v>198.24</v>
      </c>
      <c r="H204" s="73">
        <f>H195/H200</f>
        <v>208.74666666666667</v>
      </c>
      <c r="I204" s="73"/>
      <c r="J204" s="73">
        <f>H204</f>
        <v>208.74666666666667</v>
      </c>
      <c r="K204" s="38"/>
      <c r="L204" s="38"/>
      <c r="M204" s="38"/>
      <c r="N204" s="38"/>
      <c r="O204" s="38"/>
      <c r="P204" s="38"/>
    </row>
    <row r="205" spans="1:16" s="37" customFormat="1" ht="15">
      <c r="A205" s="65" t="s">
        <v>188</v>
      </c>
      <c r="B205" s="63" t="s">
        <v>29</v>
      </c>
      <c r="C205" s="62"/>
      <c r="D205" s="62"/>
      <c r="E205" s="79"/>
      <c r="F205" s="79"/>
      <c r="G205" s="79"/>
      <c r="H205" s="79"/>
      <c r="I205" s="79"/>
      <c r="J205" s="79"/>
      <c r="K205" s="38"/>
      <c r="L205" s="38"/>
      <c r="M205" s="38"/>
      <c r="N205" s="38"/>
      <c r="O205" s="38"/>
      <c r="P205" s="38"/>
    </row>
    <row r="206" spans="1:16" s="37" customFormat="1" ht="38.25">
      <c r="A206" s="51" t="s">
        <v>189</v>
      </c>
      <c r="B206" s="72" t="s">
        <v>190</v>
      </c>
      <c r="C206" s="51" t="s">
        <v>191</v>
      </c>
      <c r="D206" s="51" t="s">
        <v>192</v>
      </c>
      <c r="E206" s="73">
        <v>100</v>
      </c>
      <c r="F206" s="73"/>
      <c r="G206" s="73">
        <f>E206</f>
        <v>100</v>
      </c>
      <c r="H206" s="73">
        <v>100</v>
      </c>
      <c r="I206" s="73"/>
      <c r="J206" s="73">
        <f>H206</f>
        <v>100</v>
      </c>
      <c r="K206" s="38"/>
      <c r="L206" s="38"/>
      <c r="M206" s="38"/>
      <c r="N206" s="38"/>
      <c r="O206" s="38"/>
      <c r="P206" s="38"/>
    </row>
    <row r="207" spans="1:16" s="37" customFormat="1" ht="51">
      <c r="A207" s="51" t="s">
        <v>193</v>
      </c>
      <c r="B207" s="106" t="s">
        <v>194</v>
      </c>
      <c r="C207" s="51" t="s">
        <v>195</v>
      </c>
      <c r="D207" s="51" t="s">
        <v>192</v>
      </c>
      <c r="E207" s="73">
        <v>100</v>
      </c>
      <c r="F207" s="73"/>
      <c r="G207" s="73">
        <f>E207</f>
        <v>100</v>
      </c>
      <c r="H207" s="73">
        <v>100</v>
      </c>
      <c r="I207" s="73"/>
      <c r="J207" s="73">
        <f>H207</f>
        <v>100</v>
      </c>
      <c r="K207" s="38"/>
      <c r="L207" s="38"/>
      <c r="M207" s="38"/>
      <c r="N207" s="38"/>
      <c r="O207" s="38"/>
      <c r="P207" s="38"/>
    </row>
    <row r="208" spans="1:16" s="37" customFormat="1" ht="77.25" customHeight="1">
      <c r="A208" s="46">
        <v>3</v>
      </c>
      <c r="B208" s="75" t="s">
        <v>124</v>
      </c>
      <c r="C208" s="46" t="s">
        <v>134</v>
      </c>
      <c r="D208" s="61" t="s">
        <v>196</v>
      </c>
      <c r="E208" s="69">
        <v>5098</v>
      </c>
      <c r="F208" s="69"/>
      <c r="G208" s="69">
        <f>E208</f>
        <v>5098</v>
      </c>
      <c r="H208" s="69">
        <v>5368</v>
      </c>
      <c r="I208" s="69"/>
      <c r="J208" s="69">
        <f>H208</f>
        <v>5368</v>
      </c>
      <c r="K208" s="38"/>
      <c r="L208" s="38"/>
      <c r="M208" s="38"/>
      <c r="N208" s="38"/>
      <c r="O208" s="38"/>
      <c r="P208" s="38"/>
    </row>
    <row r="209" spans="1:16" s="37" customFormat="1" ht="15">
      <c r="A209" s="67"/>
      <c r="B209" s="67"/>
      <c r="C209" s="67"/>
      <c r="D209" s="67"/>
      <c r="E209" s="67"/>
      <c r="F209" s="67"/>
      <c r="G209" s="67"/>
      <c r="H209" s="67"/>
      <c r="I209" s="67"/>
      <c r="J209" s="67"/>
      <c r="K209" s="38"/>
      <c r="L209" s="38"/>
      <c r="M209" s="38"/>
      <c r="N209" s="38"/>
      <c r="O209" s="38"/>
      <c r="P209" s="38"/>
    </row>
    <row r="210" spans="1:11" s="15" customFormat="1" ht="15">
      <c r="A210" s="121" t="s">
        <v>30</v>
      </c>
      <c r="B210" s="121"/>
      <c r="C210" s="121"/>
      <c r="D210" s="121"/>
      <c r="E210" s="121"/>
      <c r="F210" s="121"/>
      <c r="G210" s="121"/>
      <c r="H210" s="121"/>
      <c r="I210" s="121"/>
      <c r="J210" s="121"/>
      <c r="K210" s="121"/>
    </row>
    <row r="211" spans="1:11" s="15" customFormat="1" ht="15">
      <c r="A211" s="135" t="s">
        <v>7</v>
      </c>
      <c r="B211" s="135"/>
      <c r="C211" s="135"/>
      <c r="D211" s="135"/>
      <c r="E211" s="135"/>
      <c r="F211" s="135"/>
      <c r="G211" s="135"/>
      <c r="H211" s="135"/>
      <c r="I211" s="135"/>
      <c r="J211" s="135"/>
      <c r="K211" s="135"/>
    </row>
    <row r="212" spans="1:11" s="15" customFormat="1" ht="15">
      <c r="A212" s="119" t="s">
        <v>9</v>
      </c>
      <c r="B212" s="119" t="s">
        <v>237</v>
      </c>
      <c r="C212" s="119"/>
      <c r="D212" s="119" t="s">
        <v>238</v>
      </c>
      <c r="E212" s="119"/>
      <c r="F212" s="119" t="s">
        <v>239</v>
      </c>
      <c r="G212" s="119"/>
      <c r="H212" s="119" t="s">
        <v>108</v>
      </c>
      <c r="I212" s="119"/>
      <c r="J212" s="119" t="s">
        <v>244</v>
      </c>
      <c r="K212" s="119"/>
    </row>
    <row r="213" spans="1:11" s="15" customFormat="1" ht="25.5">
      <c r="A213" s="119"/>
      <c r="B213" s="20"/>
      <c r="C213" s="20" t="s">
        <v>10</v>
      </c>
      <c r="D213" s="20" t="s">
        <v>10</v>
      </c>
      <c r="E213" s="20" t="s">
        <v>11</v>
      </c>
      <c r="F213" s="20" t="s">
        <v>10</v>
      </c>
      <c r="G213" s="20" t="s">
        <v>11</v>
      </c>
      <c r="H213" s="20" t="s">
        <v>10</v>
      </c>
      <c r="I213" s="20" t="s">
        <v>11</v>
      </c>
      <c r="J213" s="20" t="s">
        <v>10</v>
      </c>
      <c r="K213" s="20" t="s">
        <v>11</v>
      </c>
    </row>
    <row r="214" spans="1:11" s="15" customFormat="1" ht="15">
      <c r="A214" s="16">
        <v>1</v>
      </c>
      <c r="B214" s="16">
        <v>2</v>
      </c>
      <c r="C214" s="16">
        <v>3</v>
      </c>
      <c r="D214" s="16">
        <v>4</v>
      </c>
      <c r="E214" s="16">
        <v>5</v>
      </c>
      <c r="F214" s="16">
        <v>6</v>
      </c>
      <c r="G214" s="16">
        <v>7</v>
      </c>
      <c r="H214" s="16">
        <v>8</v>
      </c>
      <c r="I214" s="16">
        <v>9</v>
      </c>
      <c r="J214" s="16">
        <v>10</v>
      </c>
      <c r="K214" s="16">
        <v>11</v>
      </c>
    </row>
    <row r="215" spans="1:11" s="15" customFormat="1" ht="38.25">
      <c r="A215" s="87" t="s">
        <v>94</v>
      </c>
      <c r="B215" s="26" t="s">
        <v>216</v>
      </c>
      <c r="C215" s="28">
        <f>C216+C217+C218+C219</f>
        <v>1373218</v>
      </c>
      <c r="D215" s="28">
        <f>D216+D217+D218+D219</f>
        <v>1535713</v>
      </c>
      <c r="E215" s="28"/>
      <c r="F215" s="28">
        <f>F216+F217+F218+F219</f>
        <v>1973886</v>
      </c>
      <c r="G215" s="28"/>
      <c r="H215" s="28">
        <f>H216+H217+H218+H219</f>
        <v>2727556</v>
      </c>
      <c r="I215" s="28"/>
      <c r="J215" s="28">
        <f>J216+J217+J218+J219</f>
        <v>2921402</v>
      </c>
      <c r="K215" s="28"/>
    </row>
    <row r="216" spans="1:11" s="15" customFormat="1" ht="15">
      <c r="A216" s="80"/>
      <c r="B216" s="54" t="s">
        <v>217</v>
      </c>
      <c r="C216" s="18">
        <v>622847</v>
      </c>
      <c r="D216" s="18">
        <v>798448</v>
      </c>
      <c r="E216" s="18"/>
      <c r="F216" s="18">
        <v>1036018</v>
      </c>
      <c r="G216" s="18"/>
      <c r="H216" s="18">
        <v>1185025</v>
      </c>
      <c r="I216" s="18"/>
      <c r="J216" s="18">
        <v>1269244</v>
      </c>
      <c r="K216" s="18"/>
    </row>
    <row r="217" spans="1:11" s="15" customFormat="1" ht="30">
      <c r="A217" s="80"/>
      <c r="B217" s="54" t="s">
        <v>218</v>
      </c>
      <c r="C217" s="18">
        <v>161863</v>
      </c>
      <c r="D217" s="18">
        <v>194454</v>
      </c>
      <c r="E217" s="18"/>
      <c r="F217" s="18">
        <v>263633</v>
      </c>
      <c r="G217" s="18"/>
      <c r="H217" s="18">
        <v>486602</v>
      </c>
      <c r="I217" s="18"/>
      <c r="J217" s="18">
        <v>521184</v>
      </c>
      <c r="K217" s="18"/>
    </row>
    <row r="218" spans="1:11" s="15" customFormat="1" ht="15">
      <c r="A218" s="80"/>
      <c r="B218" s="81" t="s">
        <v>219</v>
      </c>
      <c r="C218" s="18">
        <v>541035</v>
      </c>
      <c r="D218" s="18">
        <v>485535</v>
      </c>
      <c r="E218" s="18"/>
      <c r="F218" s="18">
        <v>600193</v>
      </c>
      <c r="G218" s="18"/>
      <c r="H218" s="18">
        <v>973203</v>
      </c>
      <c r="I218" s="18"/>
      <c r="J218" s="18">
        <v>1042369</v>
      </c>
      <c r="K218" s="18"/>
    </row>
    <row r="219" spans="1:11" s="15" customFormat="1" ht="15">
      <c r="A219" s="80"/>
      <c r="B219" s="54" t="s">
        <v>220</v>
      </c>
      <c r="C219" s="18">
        <v>47473</v>
      </c>
      <c r="D219" s="18">
        <v>57276</v>
      </c>
      <c r="E219" s="18"/>
      <c r="F219" s="18">
        <v>74042</v>
      </c>
      <c r="G219" s="18"/>
      <c r="H219" s="18">
        <v>82726</v>
      </c>
      <c r="I219" s="18"/>
      <c r="J219" s="18">
        <v>88605</v>
      </c>
      <c r="K219" s="18"/>
    </row>
    <row r="220" spans="1:11" s="15" customFormat="1" ht="15">
      <c r="A220" s="20" t="s">
        <v>17</v>
      </c>
      <c r="B220" s="31" t="s">
        <v>13</v>
      </c>
      <c r="C220" s="28">
        <f>C215</f>
        <v>1373218</v>
      </c>
      <c r="D220" s="28">
        <f>D215</f>
        <v>1535713</v>
      </c>
      <c r="E220" s="28"/>
      <c r="F220" s="28">
        <f>F215</f>
        <v>1973886</v>
      </c>
      <c r="G220" s="28"/>
      <c r="H220" s="28">
        <f>H215</f>
        <v>2727556</v>
      </c>
      <c r="I220" s="28"/>
      <c r="J220" s="28">
        <f>J215</f>
        <v>2921402</v>
      </c>
      <c r="K220" s="28"/>
    </row>
    <row r="221" spans="1:11" s="15" customFormat="1" ht="97.5" customHeight="1">
      <c r="A221" s="86" t="s">
        <v>281</v>
      </c>
      <c r="B221" s="16" t="s">
        <v>15</v>
      </c>
      <c r="C221" s="16" t="s">
        <v>13</v>
      </c>
      <c r="D221" s="16" t="s">
        <v>15</v>
      </c>
      <c r="E221" s="16" t="s">
        <v>13</v>
      </c>
      <c r="F221" s="16" t="s">
        <v>13</v>
      </c>
      <c r="G221" s="16" t="s">
        <v>13</v>
      </c>
      <c r="H221" s="16" t="s">
        <v>13</v>
      </c>
      <c r="I221" s="16" t="s">
        <v>13</v>
      </c>
      <c r="J221" s="16" t="s">
        <v>15</v>
      </c>
      <c r="K221" s="16" t="s">
        <v>13</v>
      </c>
    </row>
    <row r="222" spans="1:16" ht="15">
      <c r="A222" s="14"/>
      <c r="B222" s="14"/>
      <c r="C222" s="14"/>
      <c r="D222" s="14"/>
      <c r="E222" s="14"/>
      <c r="F222" s="14"/>
      <c r="G222" s="14"/>
      <c r="H222" s="14"/>
      <c r="I222" s="14"/>
      <c r="J222" s="14"/>
      <c r="K222" s="14"/>
      <c r="L222" s="14"/>
      <c r="M222" s="14"/>
      <c r="N222" s="14"/>
      <c r="O222" s="14"/>
      <c r="P222" s="14"/>
    </row>
    <row r="223" spans="1:16" s="15" customFormat="1" ht="15">
      <c r="A223" s="121" t="s">
        <v>31</v>
      </c>
      <c r="B223" s="121"/>
      <c r="C223" s="121"/>
      <c r="D223" s="121"/>
      <c r="E223" s="121"/>
      <c r="F223" s="121"/>
      <c r="G223" s="121"/>
      <c r="H223" s="121"/>
      <c r="I223" s="121"/>
      <c r="J223" s="121"/>
      <c r="K223" s="121"/>
      <c r="L223" s="121"/>
      <c r="M223" s="121"/>
      <c r="N223" s="121"/>
      <c r="O223" s="121"/>
      <c r="P223" s="121"/>
    </row>
    <row r="224" s="15" customFormat="1" ht="15"/>
    <row r="225" spans="1:16" s="15" customFormat="1" ht="15">
      <c r="A225" s="119" t="s">
        <v>64</v>
      </c>
      <c r="B225" s="125" t="s">
        <v>32</v>
      </c>
      <c r="C225" s="125" t="s">
        <v>237</v>
      </c>
      <c r="D225" s="125"/>
      <c r="E225" s="125"/>
      <c r="F225" s="125"/>
      <c r="G225" s="125" t="s">
        <v>250</v>
      </c>
      <c r="H225" s="125"/>
      <c r="I225" s="125"/>
      <c r="J225" s="125"/>
      <c r="K225" s="125" t="s">
        <v>222</v>
      </c>
      <c r="L225" s="125"/>
      <c r="M225" s="125" t="s">
        <v>223</v>
      </c>
      <c r="N225" s="125"/>
      <c r="O225" s="126" t="s">
        <v>251</v>
      </c>
      <c r="P225" s="127"/>
    </row>
    <row r="226" spans="1:16" s="15" customFormat="1" ht="15" customHeight="1">
      <c r="A226" s="119"/>
      <c r="B226" s="125"/>
      <c r="C226" s="125" t="s">
        <v>10</v>
      </c>
      <c r="D226" s="125"/>
      <c r="E226" s="125" t="s">
        <v>11</v>
      </c>
      <c r="F226" s="125"/>
      <c r="G226" s="125" t="s">
        <v>10</v>
      </c>
      <c r="H226" s="125"/>
      <c r="I226" s="125" t="s">
        <v>11</v>
      </c>
      <c r="J226" s="125"/>
      <c r="K226" s="125" t="s">
        <v>10</v>
      </c>
      <c r="L226" s="125" t="s">
        <v>11</v>
      </c>
      <c r="M226" s="125" t="s">
        <v>10</v>
      </c>
      <c r="N226" s="125" t="s">
        <v>11</v>
      </c>
      <c r="O226" s="125" t="s">
        <v>10</v>
      </c>
      <c r="P226" s="125" t="s">
        <v>11</v>
      </c>
    </row>
    <row r="227" spans="1:16" s="15" customFormat="1" ht="25.5" customHeight="1">
      <c r="A227" s="119"/>
      <c r="B227" s="125"/>
      <c r="C227" s="20" t="s">
        <v>67</v>
      </c>
      <c r="D227" s="20" t="s">
        <v>68</v>
      </c>
      <c r="E227" s="20" t="s">
        <v>67</v>
      </c>
      <c r="F227" s="20" t="s">
        <v>68</v>
      </c>
      <c r="G227" s="20" t="s">
        <v>67</v>
      </c>
      <c r="H227" s="20" t="s">
        <v>68</v>
      </c>
      <c r="I227" s="20" t="s">
        <v>67</v>
      </c>
      <c r="J227" s="20" t="s">
        <v>68</v>
      </c>
      <c r="K227" s="125"/>
      <c r="L227" s="125"/>
      <c r="M227" s="125"/>
      <c r="N227" s="125"/>
      <c r="O227" s="125"/>
      <c r="P227" s="125"/>
    </row>
    <row r="228" spans="1:16" s="15" customFormat="1" ht="15">
      <c r="A228" s="16">
        <v>1</v>
      </c>
      <c r="B228" s="16">
        <v>2</v>
      </c>
      <c r="C228" s="16">
        <v>3</v>
      </c>
      <c r="D228" s="16">
        <v>4</v>
      </c>
      <c r="E228" s="16">
        <v>5</v>
      </c>
      <c r="F228" s="16">
        <v>6</v>
      </c>
      <c r="G228" s="16">
        <v>7</v>
      </c>
      <c r="H228" s="16">
        <v>8</v>
      </c>
      <c r="I228" s="16">
        <v>9</v>
      </c>
      <c r="J228" s="16">
        <v>10</v>
      </c>
      <c r="K228" s="16">
        <v>11</v>
      </c>
      <c r="L228" s="16">
        <v>12</v>
      </c>
      <c r="M228" s="16">
        <v>13</v>
      </c>
      <c r="N228" s="16">
        <v>14</v>
      </c>
      <c r="O228" s="16">
        <v>15</v>
      </c>
      <c r="P228" s="16">
        <v>16</v>
      </c>
    </row>
    <row r="229" spans="1:16" s="15" customFormat="1" ht="38.25">
      <c r="A229" s="93" t="s">
        <v>94</v>
      </c>
      <c r="B229" s="88" t="s">
        <v>224</v>
      </c>
      <c r="C229" s="17" t="s">
        <v>13</v>
      </c>
      <c r="D229" s="17" t="s">
        <v>13</v>
      </c>
      <c r="E229" s="17" t="s">
        <v>13</v>
      </c>
      <c r="F229" s="17" t="s">
        <v>13</v>
      </c>
      <c r="G229" s="17" t="s">
        <v>13</v>
      </c>
      <c r="H229" s="17" t="s">
        <v>13</v>
      </c>
      <c r="I229" s="17" t="s">
        <v>13</v>
      </c>
      <c r="J229" s="17" t="s">
        <v>13</v>
      </c>
      <c r="K229" s="17" t="s">
        <v>13</v>
      </c>
      <c r="L229" s="17" t="s">
        <v>13</v>
      </c>
      <c r="M229" s="17" t="s">
        <v>13</v>
      </c>
      <c r="N229" s="17" t="s">
        <v>13</v>
      </c>
      <c r="O229" s="17" t="s">
        <v>13</v>
      </c>
      <c r="P229" s="17" t="s">
        <v>13</v>
      </c>
    </row>
    <row r="230" spans="1:16" s="15" customFormat="1" ht="15">
      <c r="A230" s="35"/>
      <c r="B230" s="54" t="s">
        <v>225</v>
      </c>
      <c r="C230" s="16">
        <v>5</v>
      </c>
      <c r="D230" s="16">
        <v>5</v>
      </c>
      <c r="E230" s="16"/>
      <c r="F230" s="16"/>
      <c r="G230" s="16">
        <v>5</v>
      </c>
      <c r="H230" s="16">
        <v>5</v>
      </c>
      <c r="I230" s="16"/>
      <c r="J230" s="16"/>
      <c r="K230" s="16">
        <v>5</v>
      </c>
      <c r="L230" s="16"/>
      <c r="M230" s="16">
        <v>5</v>
      </c>
      <c r="N230" s="16"/>
      <c r="O230" s="16">
        <v>5</v>
      </c>
      <c r="P230" s="16"/>
    </row>
    <row r="231" spans="1:16" s="15" customFormat="1" ht="15">
      <c r="A231" s="35"/>
      <c r="B231" s="17" t="s">
        <v>226</v>
      </c>
      <c r="C231" s="16">
        <v>7</v>
      </c>
      <c r="D231" s="16">
        <v>7</v>
      </c>
      <c r="E231" s="17" t="s">
        <v>13</v>
      </c>
      <c r="F231" s="17" t="s">
        <v>13</v>
      </c>
      <c r="G231" s="16">
        <v>7</v>
      </c>
      <c r="H231" s="16">
        <v>7</v>
      </c>
      <c r="I231" s="17" t="s">
        <v>13</v>
      </c>
      <c r="J231" s="17" t="s">
        <v>13</v>
      </c>
      <c r="K231" s="16">
        <v>7</v>
      </c>
      <c r="L231" s="17" t="s">
        <v>13</v>
      </c>
      <c r="M231" s="16">
        <v>7</v>
      </c>
      <c r="N231" s="17" t="s">
        <v>13</v>
      </c>
      <c r="O231" s="16">
        <v>7</v>
      </c>
      <c r="P231" s="17" t="s">
        <v>13</v>
      </c>
    </row>
    <row r="232" spans="1:16" s="15" customFormat="1" ht="15">
      <c r="A232" s="35"/>
      <c r="B232" s="17" t="s">
        <v>249</v>
      </c>
      <c r="C232" s="16">
        <v>1</v>
      </c>
      <c r="D232" s="16">
        <v>1</v>
      </c>
      <c r="E232" s="17"/>
      <c r="F232" s="17"/>
      <c r="G232" s="16">
        <v>1.5</v>
      </c>
      <c r="H232" s="16">
        <v>1.5</v>
      </c>
      <c r="I232" s="17"/>
      <c r="J232" s="17"/>
      <c r="K232" s="16">
        <v>1.5</v>
      </c>
      <c r="L232" s="17"/>
      <c r="M232" s="16">
        <v>1.5</v>
      </c>
      <c r="N232" s="17"/>
      <c r="O232" s="16">
        <v>1.5</v>
      </c>
      <c r="P232" s="17"/>
    </row>
    <row r="233" spans="1:16" s="32" customFormat="1" ht="14.25">
      <c r="A233" s="31" t="s">
        <v>13</v>
      </c>
      <c r="B233" s="71" t="s">
        <v>17</v>
      </c>
      <c r="C233" s="31">
        <f>C230+C231+C232</f>
        <v>13</v>
      </c>
      <c r="D233" s="31">
        <f>D230+D231+D232</f>
        <v>13</v>
      </c>
      <c r="E233" s="31" t="s">
        <v>13</v>
      </c>
      <c r="F233" s="31" t="s">
        <v>13</v>
      </c>
      <c r="G233" s="31">
        <f>G230+G231+G232</f>
        <v>13.5</v>
      </c>
      <c r="H233" s="31">
        <f>H230+H231+H232</f>
        <v>13.5</v>
      </c>
      <c r="I233" s="31" t="s">
        <v>13</v>
      </c>
      <c r="J233" s="31" t="s">
        <v>13</v>
      </c>
      <c r="K233" s="31">
        <f>K230+K231+K232</f>
        <v>13.5</v>
      </c>
      <c r="L233" s="31" t="s">
        <v>13</v>
      </c>
      <c r="M233" s="31">
        <f>M230+M231+M232</f>
        <v>13.5</v>
      </c>
      <c r="N233" s="31" t="s">
        <v>13</v>
      </c>
      <c r="O233" s="31">
        <f>O230+O231+O232</f>
        <v>13.5</v>
      </c>
      <c r="P233" s="31" t="s">
        <v>13</v>
      </c>
    </row>
    <row r="234" spans="1:16" s="15" customFormat="1" ht="36" customHeight="1">
      <c r="A234" s="16" t="s">
        <v>13</v>
      </c>
      <c r="B234" s="25" t="s">
        <v>33</v>
      </c>
      <c r="C234" s="16" t="s">
        <v>15</v>
      </c>
      <c r="D234" s="16" t="s">
        <v>15</v>
      </c>
      <c r="E234" s="16" t="s">
        <v>13</v>
      </c>
      <c r="F234" s="16" t="s">
        <v>13</v>
      </c>
      <c r="G234" s="16" t="s">
        <v>15</v>
      </c>
      <c r="H234" s="16" t="s">
        <v>15</v>
      </c>
      <c r="I234" s="16" t="s">
        <v>13</v>
      </c>
      <c r="J234" s="16" t="s">
        <v>13</v>
      </c>
      <c r="K234" s="16" t="s">
        <v>15</v>
      </c>
      <c r="L234" s="16" t="s">
        <v>13</v>
      </c>
      <c r="M234" s="16" t="s">
        <v>15</v>
      </c>
      <c r="N234" s="16" t="s">
        <v>13</v>
      </c>
      <c r="O234" s="16" t="s">
        <v>15</v>
      </c>
      <c r="P234" s="16" t="s">
        <v>13</v>
      </c>
    </row>
    <row r="235" spans="1:16" ht="15">
      <c r="A235" s="14"/>
      <c r="B235" s="14"/>
      <c r="C235" s="14"/>
      <c r="D235" s="14"/>
      <c r="E235" s="14"/>
      <c r="F235" s="14"/>
      <c r="G235" s="14"/>
      <c r="H235" s="14"/>
      <c r="I235" s="14"/>
      <c r="J235" s="14"/>
      <c r="K235" s="14"/>
      <c r="L235" s="14"/>
      <c r="M235" s="14"/>
      <c r="N235" s="14"/>
      <c r="O235" s="14"/>
      <c r="P235" s="14"/>
    </row>
    <row r="236" spans="1:12" s="15" customFormat="1" ht="15">
      <c r="A236" s="116" t="s">
        <v>82</v>
      </c>
      <c r="B236" s="116"/>
      <c r="C236" s="116"/>
      <c r="D236" s="116"/>
      <c r="E236" s="116"/>
      <c r="F236" s="116"/>
      <c r="G236" s="116"/>
      <c r="H236" s="116"/>
      <c r="I236" s="116"/>
      <c r="J236" s="116"/>
      <c r="K236" s="116"/>
      <c r="L236" s="116"/>
    </row>
    <row r="237" spans="1:12" s="15" customFormat="1" ht="15">
      <c r="A237" s="116" t="s">
        <v>252</v>
      </c>
      <c r="B237" s="116"/>
      <c r="C237" s="116"/>
      <c r="D237" s="116"/>
      <c r="E237" s="116"/>
      <c r="F237" s="116"/>
      <c r="G237" s="116"/>
      <c r="H237" s="116"/>
      <c r="I237" s="116"/>
      <c r="J237" s="116"/>
      <c r="K237" s="116"/>
      <c r="L237" s="116"/>
    </row>
    <row r="238" spans="1:12" s="15" customFormat="1" ht="15">
      <c r="A238" s="128" t="s">
        <v>7</v>
      </c>
      <c r="B238" s="128"/>
      <c r="C238" s="128"/>
      <c r="D238" s="128"/>
      <c r="E238" s="128"/>
      <c r="F238" s="128"/>
      <c r="G238" s="128"/>
      <c r="H238" s="128"/>
      <c r="I238" s="128"/>
      <c r="J238" s="128"/>
      <c r="K238" s="128"/>
      <c r="L238" s="128"/>
    </row>
    <row r="239" spans="1:12" s="15" customFormat="1" ht="21.75" customHeight="1">
      <c r="A239" s="119" t="s">
        <v>21</v>
      </c>
      <c r="B239" s="119" t="s">
        <v>34</v>
      </c>
      <c r="C239" s="122" t="s">
        <v>35</v>
      </c>
      <c r="D239" s="119" t="s">
        <v>237</v>
      </c>
      <c r="E239" s="119"/>
      <c r="F239" s="119"/>
      <c r="G239" s="119" t="s">
        <v>238</v>
      </c>
      <c r="H239" s="119"/>
      <c r="I239" s="119"/>
      <c r="J239" s="119" t="s">
        <v>239</v>
      </c>
      <c r="K239" s="119"/>
      <c r="L239" s="119"/>
    </row>
    <row r="240" spans="1:12" s="15" customFormat="1" ht="22.5">
      <c r="A240" s="119"/>
      <c r="B240" s="119"/>
      <c r="C240" s="122"/>
      <c r="D240" s="39" t="s">
        <v>10</v>
      </c>
      <c r="E240" s="39" t="s">
        <v>11</v>
      </c>
      <c r="F240" s="39" t="s">
        <v>69</v>
      </c>
      <c r="G240" s="39" t="s">
        <v>10</v>
      </c>
      <c r="H240" s="39" t="s">
        <v>11</v>
      </c>
      <c r="I240" s="39" t="s">
        <v>58</v>
      </c>
      <c r="J240" s="39" t="s">
        <v>10</v>
      </c>
      <c r="K240" s="39" t="s">
        <v>11</v>
      </c>
      <c r="L240" s="39" t="s">
        <v>70</v>
      </c>
    </row>
    <row r="241" spans="1:12" s="15" customFormat="1" ht="15">
      <c r="A241" s="16">
        <v>1</v>
      </c>
      <c r="B241" s="16">
        <v>2</v>
      </c>
      <c r="C241" s="16">
        <v>3</v>
      </c>
      <c r="D241" s="16">
        <v>4</v>
      </c>
      <c r="E241" s="16">
        <v>5</v>
      </c>
      <c r="F241" s="16">
        <v>6</v>
      </c>
      <c r="G241" s="16">
        <v>7</v>
      </c>
      <c r="H241" s="16">
        <v>8</v>
      </c>
      <c r="I241" s="16">
        <v>9</v>
      </c>
      <c r="J241" s="16">
        <v>10</v>
      </c>
      <c r="K241" s="16">
        <v>11</v>
      </c>
      <c r="L241" s="16">
        <v>12</v>
      </c>
    </row>
    <row r="242" spans="1:12" s="15" customFormat="1" ht="53.25" customHeight="1">
      <c r="A242" s="16">
        <v>1</v>
      </c>
      <c r="B242" s="20" t="s">
        <v>283</v>
      </c>
      <c r="C242" s="39" t="s">
        <v>227</v>
      </c>
      <c r="D242" s="18">
        <v>25650</v>
      </c>
      <c r="E242" s="18"/>
      <c r="F242" s="18">
        <v>25650</v>
      </c>
      <c r="G242" s="18">
        <v>25750</v>
      </c>
      <c r="H242" s="18"/>
      <c r="I242" s="18">
        <v>25750</v>
      </c>
      <c r="J242" s="18"/>
      <c r="K242" s="18"/>
      <c r="L242" s="18"/>
    </row>
    <row r="243" spans="1:12" s="15" customFormat="1" ht="68.25" customHeight="1">
      <c r="A243" s="51">
        <v>2</v>
      </c>
      <c r="B243" s="52" t="s">
        <v>282</v>
      </c>
      <c r="C243" s="101" t="s">
        <v>254</v>
      </c>
      <c r="D243" s="53"/>
      <c r="E243" s="53"/>
      <c r="F243" s="53"/>
      <c r="G243" s="53"/>
      <c r="H243" s="53"/>
      <c r="I243" s="53"/>
      <c r="J243" s="18">
        <v>28000</v>
      </c>
      <c r="K243" s="18"/>
      <c r="L243" s="18">
        <v>28000</v>
      </c>
    </row>
    <row r="244" spans="1:12" s="32" customFormat="1" ht="14.25">
      <c r="A244" s="102" t="s">
        <v>13</v>
      </c>
      <c r="B244" s="102" t="s">
        <v>17</v>
      </c>
      <c r="C244" s="103" t="s">
        <v>13</v>
      </c>
      <c r="D244" s="95">
        <v>25650</v>
      </c>
      <c r="E244" s="102" t="s">
        <v>13</v>
      </c>
      <c r="F244" s="102">
        <v>25650</v>
      </c>
      <c r="G244" s="102">
        <v>25750</v>
      </c>
      <c r="H244" s="102" t="s">
        <v>13</v>
      </c>
      <c r="I244" s="102">
        <v>25750</v>
      </c>
      <c r="J244" s="28">
        <f>J243</f>
        <v>28000</v>
      </c>
      <c r="K244" s="28" t="s">
        <v>13</v>
      </c>
      <c r="L244" s="28">
        <f>L243</f>
        <v>28000</v>
      </c>
    </row>
    <row r="245" spans="1:16" ht="15">
      <c r="A245" s="104"/>
      <c r="B245" s="104"/>
      <c r="C245" s="104"/>
      <c r="D245" s="104"/>
      <c r="E245" s="104"/>
      <c r="F245" s="104"/>
      <c r="G245" s="104"/>
      <c r="H245" s="104"/>
      <c r="I245" s="104"/>
      <c r="J245" s="14"/>
      <c r="K245" s="14"/>
      <c r="L245" s="14"/>
      <c r="M245" s="14"/>
      <c r="N245" s="14"/>
      <c r="O245" s="14"/>
      <c r="P245" s="14"/>
    </row>
    <row r="246" spans="1:9" s="15" customFormat="1" ht="15">
      <c r="A246" s="129" t="s">
        <v>228</v>
      </c>
      <c r="B246" s="129"/>
      <c r="C246" s="129"/>
      <c r="D246" s="129"/>
      <c r="E246" s="129"/>
      <c r="F246" s="129"/>
      <c r="G246" s="129"/>
      <c r="H246" s="129"/>
      <c r="I246" s="129"/>
    </row>
    <row r="247" spans="1:9" s="15" customFormat="1" ht="15">
      <c r="A247" s="131" t="s">
        <v>7</v>
      </c>
      <c r="B247" s="131"/>
      <c r="C247" s="131"/>
      <c r="D247" s="131"/>
      <c r="E247" s="131"/>
      <c r="F247" s="131"/>
      <c r="G247" s="131"/>
      <c r="H247" s="131"/>
      <c r="I247" s="131"/>
    </row>
    <row r="248" spans="1:9" s="15" customFormat="1" ht="18" customHeight="1">
      <c r="A248" s="123" t="s">
        <v>64</v>
      </c>
      <c r="B248" s="123" t="s">
        <v>34</v>
      </c>
      <c r="C248" s="130" t="s">
        <v>35</v>
      </c>
      <c r="D248" s="123" t="s">
        <v>108</v>
      </c>
      <c r="E248" s="123"/>
      <c r="F248" s="123"/>
      <c r="G248" s="123" t="s">
        <v>244</v>
      </c>
      <c r="H248" s="123"/>
      <c r="I248" s="123"/>
    </row>
    <row r="249" spans="1:9" s="15" customFormat="1" ht="25.5" customHeight="1">
      <c r="A249" s="123"/>
      <c r="B249" s="123"/>
      <c r="C249" s="130"/>
      <c r="D249" s="52" t="s">
        <v>10</v>
      </c>
      <c r="E249" s="52" t="s">
        <v>11</v>
      </c>
      <c r="F249" s="52" t="s">
        <v>69</v>
      </c>
      <c r="G249" s="52" t="s">
        <v>10</v>
      </c>
      <c r="H249" s="52" t="s">
        <v>11</v>
      </c>
      <c r="I249" s="52" t="s">
        <v>58</v>
      </c>
    </row>
    <row r="250" spans="1:9" s="15" customFormat="1" ht="15">
      <c r="A250" s="51">
        <v>1</v>
      </c>
      <c r="B250" s="51">
        <v>2</v>
      </c>
      <c r="C250" s="51">
        <v>3</v>
      </c>
      <c r="D250" s="51">
        <v>4</v>
      </c>
      <c r="E250" s="51">
        <v>5</v>
      </c>
      <c r="F250" s="51">
        <v>6</v>
      </c>
      <c r="G250" s="51">
        <v>7</v>
      </c>
      <c r="H250" s="51">
        <v>8</v>
      </c>
      <c r="I250" s="51">
        <v>9</v>
      </c>
    </row>
    <row r="251" spans="1:9" s="15" customFormat="1" ht="70.5" customHeight="1">
      <c r="A251" s="51">
        <v>1</v>
      </c>
      <c r="B251" s="52" t="s">
        <v>282</v>
      </c>
      <c r="C251" s="101" t="s">
        <v>254</v>
      </c>
      <c r="D251" s="53">
        <v>29736</v>
      </c>
      <c r="E251" s="53" t="s">
        <v>13</v>
      </c>
      <c r="F251" s="53">
        <v>29736</v>
      </c>
      <c r="G251" s="53">
        <v>31312</v>
      </c>
      <c r="H251" s="53" t="s">
        <v>13</v>
      </c>
      <c r="I251" s="53">
        <v>31312</v>
      </c>
    </row>
    <row r="252" spans="1:9" s="32" customFormat="1" ht="14.25">
      <c r="A252" s="102" t="s">
        <v>13</v>
      </c>
      <c r="B252" s="102" t="s">
        <v>17</v>
      </c>
      <c r="C252" s="103" t="s">
        <v>13</v>
      </c>
      <c r="D252" s="95">
        <f>D251</f>
        <v>29736</v>
      </c>
      <c r="E252" s="102" t="s">
        <v>13</v>
      </c>
      <c r="F252" s="95">
        <f>F251</f>
        <v>29736</v>
      </c>
      <c r="G252" s="95">
        <f>G251</f>
        <v>31312</v>
      </c>
      <c r="H252" s="95" t="s">
        <v>13</v>
      </c>
      <c r="I252" s="95">
        <f>I251</f>
        <v>31312</v>
      </c>
    </row>
    <row r="253" spans="1:9" s="15" customFormat="1" ht="15">
      <c r="A253" s="89"/>
      <c r="B253" s="89"/>
      <c r="C253" s="89"/>
      <c r="D253" s="89"/>
      <c r="E253" s="89"/>
      <c r="F253" s="89"/>
      <c r="G253" s="89"/>
      <c r="H253" s="89"/>
      <c r="I253" s="89"/>
    </row>
    <row r="254" spans="1:16" ht="15">
      <c r="A254" s="14"/>
      <c r="B254" s="14"/>
      <c r="C254" s="14"/>
      <c r="D254" s="14"/>
      <c r="E254" s="14"/>
      <c r="F254" s="14"/>
      <c r="G254" s="14"/>
      <c r="H254" s="14"/>
      <c r="I254" s="14"/>
      <c r="J254" s="14"/>
      <c r="K254" s="14"/>
      <c r="L254" s="14"/>
      <c r="M254" s="14"/>
      <c r="N254" s="14"/>
      <c r="O254" s="14"/>
      <c r="P254" s="14"/>
    </row>
    <row r="255" spans="1:13" s="15" customFormat="1" ht="15">
      <c r="A255" s="121" t="s">
        <v>253</v>
      </c>
      <c r="B255" s="121"/>
      <c r="C255" s="121"/>
      <c r="D255" s="121"/>
      <c r="E255" s="121"/>
      <c r="F255" s="121"/>
      <c r="G255" s="121"/>
      <c r="H255" s="121"/>
      <c r="I255" s="121"/>
      <c r="J255" s="121"/>
      <c r="K255" s="121"/>
      <c r="L255" s="121"/>
      <c r="M255" s="121"/>
    </row>
    <row r="256" spans="1:13" s="15" customFormat="1" ht="15">
      <c r="A256" s="128" t="s">
        <v>7</v>
      </c>
      <c r="B256" s="128"/>
      <c r="C256" s="128"/>
      <c r="D256" s="128"/>
      <c r="E256" s="128"/>
      <c r="F256" s="128"/>
      <c r="G256" s="128"/>
      <c r="H256" s="128"/>
      <c r="I256" s="128"/>
      <c r="J256" s="128"/>
      <c r="K256" s="128"/>
      <c r="L256" s="128"/>
      <c r="M256" s="128"/>
    </row>
    <row r="257" spans="1:13" s="15" customFormat="1" ht="18.75" customHeight="1">
      <c r="A257" s="143" t="s">
        <v>72</v>
      </c>
      <c r="B257" s="145" t="s">
        <v>71</v>
      </c>
      <c r="C257" s="119" t="s">
        <v>36</v>
      </c>
      <c r="D257" s="119" t="s">
        <v>237</v>
      </c>
      <c r="E257" s="119"/>
      <c r="F257" s="119" t="s">
        <v>238</v>
      </c>
      <c r="G257" s="119"/>
      <c r="H257" s="119" t="s">
        <v>239</v>
      </c>
      <c r="I257" s="119"/>
      <c r="J257" s="119" t="s">
        <v>108</v>
      </c>
      <c r="K257" s="119"/>
      <c r="L257" s="119" t="s">
        <v>244</v>
      </c>
      <c r="M257" s="119"/>
    </row>
    <row r="258" spans="1:13" s="15" customFormat="1" ht="81.75" customHeight="1">
      <c r="A258" s="144"/>
      <c r="B258" s="146"/>
      <c r="C258" s="119"/>
      <c r="D258" s="39" t="s">
        <v>38</v>
      </c>
      <c r="E258" s="39" t="s">
        <v>37</v>
      </c>
      <c r="F258" s="39" t="s">
        <v>38</v>
      </c>
      <c r="G258" s="39" t="s">
        <v>37</v>
      </c>
      <c r="H258" s="39" t="s">
        <v>38</v>
      </c>
      <c r="I258" s="39" t="s">
        <v>37</v>
      </c>
      <c r="J258" s="39" t="s">
        <v>38</v>
      </c>
      <c r="K258" s="39" t="s">
        <v>37</v>
      </c>
      <c r="L258" s="39" t="s">
        <v>38</v>
      </c>
      <c r="M258" s="39" t="s">
        <v>37</v>
      </c>
    </row>
    <row r="259" spans="1:13" s="15" customFormat="1" ht="15">
      <c r="A259" s="16">
        <v>1</v>
      </c>
      <c r="B259" s="16">
        <v>2</v>
      </c>
      <c r="C259" s="16">
        <v>3</v>
      </c>
      <c r="D259" s="16">
        <v>4</v>
      </c>
      <c r="E259" s="16">
        <v>5</v>
      </c>
      <c r="F259" s="16">
        <v>6</v>
      </c>
      <c r="G259" s="16">
        <v>7</v>
      </c>
      <c r="H259" s="16">
        <v>8</v>
      </c>
      <c r="I259" s="16">
        <v>9</v>
      </c>
      <c r="J259" s="16">
        <v>10</v>
      </c>
      <c r="K259" s="16">
        <v>11</v>
      </c>
      <c r="L259" s="16">
        <v>12</v>
      </c>
      <c r="M259" s="16">
        <v>13</v>
      </c>
    </row>
    <row r="260" spans="1:13" s="15" customFormat="1" ht="15">
      <c r="A260" s="16" t="s">
        <v>13</v>
      </c>
      <c r="B260" s="16" t="s">
        <v>13</v>
      </c>
      <c r="C260" s="16" t="s">
        <v>13</v>
      </c>
      <c r="D260" s="16" t="s">
        <v>13</v>
      </c>
      <c r="E260" s="16" t="s">
        <v>13</v>
      </c>
      <c r="F260" s="16" t="s">
        <v>13</v>
      </c>
      <c r="G260" s="16" t="s">
        <v>13</v>
      </c>
      <c r="H260" s="16" t="s">
        <v>13</v>
      </c>
      <c r="I260" s="16" t="s">
        <v>13</v>
      </c>
      <c r="J260" s="16" t="s">
        <v>13</v>
      </c>
      <c r="K260" s="16" t="s">
        <v>13</v>
      </c>
      <c r="L260" s="16" t="s">
        <v>13</v>
      </c>
      <c r="M260" s="16" t="s">
        <v>13</v>
      </c>
    </row>
    <row r="261" spans="1:16" ht="15">
      <c r="A261" s="14"/>
      <c r="B261" s="14"/>
      <c r="C261" s="14"/>
      <c r="D261" s="14"/>
      <c r="E261" s="14"/>
      <c r="F261" s="14"/>
      <c r="G261" s="14"/>
      <c r="H261" s="14"/>
      <c r="I261" s="14"/>
      <c r="J261" s="14"/>
      <c r="K261" s="14"/>
      <c r="L261" s="14"/>
      <c r="M261" s="14"/>
      <c r="N261" s="14"/>
      <c r="O261" s="14"/>
      <c r="P261" s="14"/>
    </row>
    <row r="262" spans="1:16" ht="15">
      <c r="A262" s="14"/>
      <c r="B262" s="14"/>
      <c r="C262" s="14"/>
      <c r="D262" s="14"/>
      <c r="E262" s="14"/>
      <c r="F262" s="14"/>
      <c r="G262" s="14"/>
      <c r="H262" s="14"/>
      <c r="I262" s="14"/>
      <c r="J262" s="14"/>
      <c r="K262" s="14"/>
      <c r="L262" s="14"/>
      <c r="M262" s="14"/>
      <c r="N262" s="14"/>
      <c r="O262" s="14"/>
      <c r="P262" s="14"/>
    </row>
    <row r="263" spans="1:15" s="89" customFormat="1" ht="37.5" customHeight="1">
      <c r="A263" s="129" t="s">
        <v>255</v>
      </c>
      <c r="B263" s="129"/>
      <c r="C263" s="129"/>
      <c r="D263" s="129"/>
      <c r="E263" s="129"/>
      <c r="F263" s="129"/>
      <c r="G263" s="129"/>
      <c r="H263" s="129"/>
      <c r="I263" s="129"/>
      <c r="J263" s="129"/>
      <c r="K263" s="129"/>
      <c r="L263" s="129"/>
      <c r="M263" s="129"/>
      <c r="N263" s="129"/>
      <c r="O263" s="129"/>
    </row>
    <row r="264" spans="1:15" s="89" customFormat="1" ht="75" customHeight="1">
      <c r="A264" s="136" t="s">
        <v>267</v>
      </c>
      <c r="B264" s="136"/>
      <c r="C264" s="136"/>
      <c r="D264" s="136"/>
      <c r="E264" s="136"/>
      <c r="F264" s="136"/>
      <c r="G264" s="136"/>
      <c r="H264" s="136"/>
      <c r="I264" s="136"/>
      <c r="J264" s="136"/>
      <c r="K264" s="136"/>
      <c r="L264" s="136"/>
      <c r="M264" s="136"/>
      <c r="N264" s="136"/>
      <c r="O264" s="136"/>
    </row>
    <row r="265" spans="1:15" s="89" customFormat="1" ht="48.75" customHeight="1">
      <c r="A265" s="136" t="s">
        <v>264</v>
      </c>
      <c r="B265" s="136"/>
      <c r="C265" s="136"/>
      <c r="D265" s="136"/>
      <c r="E265" s="136"/>
      <c r="F265" s="136"/>
      <c r="G265" s="136"/>
      <c r="H265" s="136"/>
      <c r="I265" s="136"/>
      <c r="J265" s="136"/>
      <c r="K265" s="136"/>
      <c r="L265" s="136"/>
      <c r="M265" s="136"/>
      <c r="N265" s="136"/>
      <c r="O265" s="136"/>
    </row>
    <row r="266" spans="1:15" s="89" customFormat="1" ht="143.25" customHeight="1">
      <c r="A266" s="136" t="s">
        <v>268</v>
      </c>
      <c r="B266" s="136"/>
      <c r="C266" s="136"/>
      <c r="D266" s="136"/>
      <c r="E266" s="136"/>
      <c r="F266" s="136"/>
      <c r="G266" s="136"/>
      <c r="H266" s="136"/>
      <c r="I266" s="136"/>
      <c r="J266" s="136"/>
      <c r="K266" s="136"/>
      <c r="L266" s="136"/>
      <c r="M266" s="136"/>
      <c r="N266" s="136"/>
      <c r="O266" s="136"/>
    </row>
    <row r="267" spans="1:15" s="89" customFormat="1" ht="47.25" customHeight="1">
      <c r="A267" s="136" t="s">
        <v>265</v>
      </c>
      <c r="B267" s="136"/>
      <c r="C267" s="136"/>
      <c r="D267" s="136"/>
      <c r="E267" s="136"/>
      <c r="F267" s="136"/>
      <c r="G267" s="136"/>
      <c r="H267" s="136"/>
      <c r="I267" s="136"/>
      <c r="J267" s="136"/>
      <c r="K267" s="136"/>
      <c r="L267" s="136"/>
      <c r="M267" s="136"/>
      <c r="N267" s="136"/>
      <c r="O267" s="136"/>
    </row>
    <row r="268" spans="1:15" s="89" customFormat="1" ht="121.5" customHeight="1">
      <c r="A268" s="136" t="s">
        <v>288</v>
      </c>
      <c r="B268" s="136"/>
      <c r="C268" s="136"/>
      <c r="D268" s="136"/>
      <c r="E268" s="136"/>
      <c r="F268" s="136"/>
      <c r="G268" s="136"/>
      <c r="H268" s="136"/>
      <c r="I268" s="136"/>
      <c r="J268" s="136"/>
      <c r="K268" s="136"/>
      <c r="L268" s="136"/>
      <c r="M268" s="136"/>
      <c r="N268" s="136"/>
      <c r="O268" s="136"/>
    </row>
    <row r="269" spans="1:15" s="89" customFormat="1" ht="62.25" customHeight="1">
      <c r="A269" s="136" t="s">
        <v>266</v>
      </c>
      <c r="B269" s="136"/>
      <c r="C269" s="136"/>
      <c r="D269" s="136"/>
      <c r="E269" s="136"/>
      <c r="F269" s="136"/>
      <c r="G269" s="136"/>
      <c r="H269" s="136"/>
      <c r="I269" s="136"/>
      <c r="J269" s="136"/>
      <c r="K269" s="136"/>
      <c r="L269" s="136"/>
      <c r="M269" s="136"/>
      <c r="N269" s="136"/>
      <c r="O269" s="136"/>
    </row>
    <row r="270" spans="1:15" s="89" customFormat="1" ht="34.5" customHeight="1">
      <c r="A270" s="136" t="s">
        <v>289</v>
      </c>
      <c r="B270" s="136"/>
      <c r="C270" s="136"/>
      <c r="D270" s="136"/>
      <c r="E270" s="136"/>
      <c r="F270" s="136"/>
      <c r="G270" s="136"/>
      <c r="H270" s="136"/>
      <c r="I270" s="136"/>
      <c r="J270" s="136"/>
      <c r="K270" s="136"/>
      <c r="L270" s="136"/>
      <c r="M270" s="136"/>
      <c r="N270" s="136"/>
      <c r="O270" s="136"/>
    </row>
    <row r="271" spans="1:15" s="89" customFormat="1" ht="33.75" customHeight="1">
      <c r="A271" s="136" t="s">
        <v>269</v>
      </c>
      <c r="B271" s="136"/>
      <c r="C271" s="136"/>
      <c r="D271" s="136"/>
      <c r="E271" s="136"/>
      <c r="F271" s="136"/>
      <c r="G271" s="136"/>
      <c r="H271" s="136"/>
      <c r="I271" s="136"/>
      <c r="J271" s="136"/>
      <c r="K271" s="136"/>
      <c r="L271" s="136"/>
      <c r="M271" s="136"/>
      <c r="N271" s="136"/>
      <c r="O271" s="136"/>
    </row>
    <row r="272" spans="1:15" s="89" customFormat="1" ht="99" customHeight="1">
      <c r="A272" s="136" t="s">
        <v>270</v>
      </c>
      <c r="B272" s="136"/>
      <c r="C272" s="136"/>
      <c r="D272" s="136"/>
      <c r="E272" s="136"/>
      <c r="F272" s="136"/>
      <c r="G272" s="136"/>
      <c r="H272" s="136"/>
      <c r="I272" s="136"/>
      <c r="J272" s="136"/>
      <c r="K272" s="136"/>
      <c r="L272" s="136"/>
      <c r="M272" s="136"/>
      <c r="N272" s="136"/>
      <c r="O272" s="136"/>
    </row>
    <row r="273" spans="1:15" s="15" customFormat="1" ht="18.75" customHeight="1">
      <c r="A273" s="137"/>
      <c r="B273" s="137"/>
      <c r="C273" s="137"/>
      <c r="D273" s="137"/>
      <c r="E273" s="137"/>
      <c r="F273" s="137"/>
      <c r="G273" s="137"/>
      <c r="H273" s="137"/>
      <c r="I273" s="137"/>
      <c r="J273" s="137"/>
      <c r="K273" s="137"/>
      <c r="L273" s="137"/>
      <c r="M273" s="137"/>
      <c r="N273" s="137"/>
      <c r="O273" s="137"/>
    </row>
    <row r="274" spans="1:10" s="89" customFormat="1" ht="15">
      <c r="A274" s="132" t="s">
        <v>256</v>
      </c>
      <c r="B274" s="132"/>
      <c r="C274" s="132"/>
      <c r="D274" s="132"/>
      <c r="E274" s="132"/>
      <c r="F274" s="132"/>
      <c r="G274" s="132"/>
      <c r="H274" s="132"/>
      <c r="I274" s="132"/>
      <c r="J274" s="132"/>
    </row>
    <row r="275" spans="1:10" s="89" customFormat="1" ht="15">
      <c r="A275" s="132" t="s">
        <v>257</v>
      </c>
      <c r="B275" s="132"/>
      <c r="C275" s="132"/>
      <c r="D275" s="132"/>
      <c r="E275" s="132"/>
      <c r="F275" s="132"/>
      <c r="G275" s="132"/>
      <c r="H275" s="132"/>
      <c r="I275" s="132"/>
      <c r="J275" s="132"/>
    </row>
    <row r="276" spans="1:10" s="15" customFormat="1" ht="15">
      <c r="A276" s="135" t="s">
        <v>7</v>
      </c>
      <c r="B276" s="135"/>
      <c r="C276" s="135"/>
      <c r="D276" s="135"/>
      <c r="E276" s="135"/>
      <c r="F276" s="135"/>
      <c r="G276" s="135"/>
      <c r="H276" s="135"/>
      <c r="I276" s="135"/>
      <c r="J276" s="135"/>
    </row>
    <row r="277" spans="1:10" s="15" customFormat="1" ht="49.5" customHeight="1">
      <c r="A277" s="122" t="s">
        <v>229</v>
      </c>
      <c r="B277" s="122" t="s">
        <v>9</v>
      </c>
      <c r="C277" s="122" t="s">
        <v>40</v>
      </c>
      <c r="D277" s="122" t="s">
        <v>73</v>
      </c>
      <c r="E277" s="122" t="s">
        <v>41</v>
      </c>
      <c r="F277" s="122" t="s">
        <v>42</v>
      </c>
      <c r="G277" s="122" t="s">
        <v>74</v>
      </c>
      <c r="H277" s="122" t="s">
        <v>43</v>
      </c>
      <c r="I277" s="122"/>
      <c r="J277" s="122" t="s">
        <v>75</v>
      </c>
    </row>
    <row r="278" spans="1:10" s="15" customFormat="1" ht="24">
      <c r="A278" s="122"/>
      <c r="B278" s="122"/>
      <c r="C278" s="122"/>
      <c r="D278" s="122"/>
      <c r="E278" s="122"/>
      <c r="F278" s="122"/>
      <c r="G278" s="122"/>
      <c r="H278" s="25" t="s">
        <v>44</v>
      </c>
      <c r="I278" s="25" t="s">
        <v>45</v>
      </c>
      <c r="J278" s="122"/>
    </row>
    <row r="279" spans="1:10" s="15" customFormat="1" ht="15">
      <c r="A279" s="16">
        <v>1</v>
      </c>
      <c r="B279" s="16">
        <v>2</v>
      </c>
      <c r="C279" s="16">
        <v>3</v>
      </c>
      <c r="D279" s="16">
        <v>4</v>
      </c>
      <c r="E279" s="16">
        <v>5</v>
      </c>
      <c r="F279" s="16">
        <v>6</v>
      </c>
      <c r="G279" s="16">
        <v>7</v>
      </c>
      <c r="H279" s="16">
        <v>8</v>
      </c>
      <c r="I279" s="16">
        <v>9</v>
      </c>
      <c r="J279" s="16">
        <v>10</v>
      </c>
    </row>
    <row r="280" spans="1:10" s="15" customFormat="1" ht="38.25">
      <c r="A280" s="82" t="s">
        <v>94</v>
      </c>
      <c r="B280" s="26" t="s">
        <v>216</v>
      </c>
      <c r="C280" s="28">
        <f>C290</f>
        <v>1799373</v>
      </c>
      <c r="D280" s="28">
        <f>D290</f>
        <v>1799282</v>
      </c>
      <c r="E280" s="28"/>
      <c r="F280" s="28"/>
      <c r="G280" s="28"/>
      <c r="H280" s="28"/>
      <c r="I280" s="28"/>
      <c r="J280" s="28">
        <f aca="true" t="shared" si="6" ref="J280:J289">D280</f>
        <v>1799282</v>
      </c>
    </row>
    <row r="281" spans="1:10" s="15" customFormat="1" ht="15">
      <c r="A281" s="20">
        <v>2000</v>
      </c>
      <c r="B281" s="21" t="s">
        <v>109</v>
      </c>
      <c r="C281" s="18">
        <f>C290</f>
        <v>1799373</v>
      </c>
      <c r="D281" s="18">
        <f>D290</f>
        <v>1799282</v>
      </c>
      <c r="E281" s="18"/>
      <c r="F281" s="18"/>
      <c r="G281" s="18"/>
      <c r="H281" s="18"/>
      <c r="I281" s="18"/>
      <c r="J281" s="18">
        <f t="shared" si="6"/>
        <v>1799282</v>
      </c>
    </row>
    <row r="282" spans="1:10" s="15" customFormat="1" ht="15">
      <c r="A282" s="20">
        <v>2111</v>
      </c>
      <c r="B282" s="21" t="s">
        <v>111</v>
      </c>
      <c r="C282" s="18">
        <v>1373222</v>
      </c>
      <c r="D282" s="18">
        <v>1373218</v>
      </c>
      <c r="E282" s="18"/>
      <c r="F282" s="18"/>
      <c r="G282" s="18"/>
      <c r="H282" s="18"/>
      <c r="I282" s="18"/>
      <c r="J282" s="18">
        <f t="shared" si="6"/>
        <v>1373218</v>
      </c>
    </row>
    <row r="283" spans="1:10" s="15" customFormat="1" ht="15">
      <c r="A283" s="20">
        <v>2120</v>
      </c>
      <c r="B283" s="21" t="s">
        <v>112</v>
      </c>
      <c r="C283" s="18">
        <v>305659</v>
      </c>
      <c r="D283" s="18">
        <v>305656</v>
      </c>
      <c r="E283" s="18"/>
      <c r="F283" s="18"/>
      <c r="G283" s="18"/>
      <c r="H283" s="18"/>
      <c r="I283" s="18"/>
      <c r="J283" s="18">
        <f t="shared" si="6"/>
        <v>305656</v>
      </c>
    </row>
    <row r="284" spans="1:10" s="15" customFormat="1" ht="24">
      <c r="A284" s="20">
        <v>2210</v>
      </c>
      <c r="B284" s="21" t="s">
        <v>114</v>
      </c>
      <c r="C284" s="18">
        <v>70622</v>
      </c>
      <c r="D284" s="18">
        <v>70618</v>
      </c>
      <c r="E284" s="18"/>
      <c r="F284" s="18"/>
      <c r="G284" s="18"/>
      <c r="H284" s="18"/>
      <c r="I284" s="18"/>
      <c r="J284" s="18">
        <f t="shared" si="6"/>
        <v>70618</v>
      </c>
    </row>
    <row r="285" spans="1:10" s="15" customFormat="1" ht="15">
      <c r="A285" s="20">
        <v>2240</v>
      </c>
      <c r="B285" s="21" t="s">
        <v>115</v>
      </c>
      <c r="C285" s="18">
        <v>15895</v>
      </c>
      <c r="D285" s="18">
        <v>15893</v>
      </c>
      <c r="E285" s="18"/>
      <c r="F285" s="18"/>
      <c r="G285" s="18"/>
      <c r="H285" s="18"/>
      <c r="I285" s="18"/>
      <c r="J285" s="18">
        <f t="shared" si="6"/>
        <v>15893</v>
      </c>
    </row>
    <row r="286" spans="1:10" s="15" customFormat="1" ht="15" hidden="1">
      <c r="A286" s="20">
        <v>2250</v>
      </c>
      <c r="B286" s="21" t="s">
        <v>116</v>
      </c>
      <c r="C286" s="18">
        <v>0</v>
      </c>
      <c r="D286" s="18">
        <v>0</v>
      </c>
      <c r="E286" s="18"/>
      <c r="F286" s="18"/>
      <c r="G286" s="18"/>
      <c r="H286" s="18"/>
      <c r="I286" s="18"/>
      <c r="J286" s="18">
        <f t="shared" si="6"/>
        <v>0</v>
      </c>
    </row>
    <row r="287" spans="1:10" s="15" customFormat="1" ht="15">
      <c r="A287" s="20">
        <v>2271</v>
      </c>
      <c r="B287" s="21" t="s">
        <v>118</v>
      </c>
      <c r="C287" s="18">
        <v>26850</v>
      </c>
      <c r="D287" s="18">
        <v>26850</v>
      </c>
      <c r="E287" s="18"/>
      <c r="F287" s="18"/>
      <c r="G287" s="18"/>
      <c r="H287" s="18"/>
      <c r="I287" s="18"/>
      <c r="J287" s="18">
        <f t="shared" si="6"/>
        <v>26850</v>
      </c>
    </row>
    <row r="288" spans="1:10" s="15" customFormat="1" ht="24">
      <c r="A288" s="20">
        <v>2272</v>
      </c>
      <c r="B288" s="21" t="s">
        <v>119</v>
      </c>
      <c r="C288" s="18">
        <v>1559</v>
      </c>
      <c r="D288" s="18">
        <v>1481</v>
      </c>
      <c r="E288" s="18"/>
      <c r="F288" s="18"/>
      <c r="G288" s="18"/>
      <c r="H288" s="18"/>
      <c r="I288" s="18"/>
      <c r="J288" s="18">
        <f t="shared" si="6"/>
        <v>1481</v>
      </c>
    </row>
    <row r="289" spans="1:10" s="15" customFormat="1" ht="15">
      <c r="A289" s="20">
        <v>2273</v>
      </c>
      <c r="B289" s="21" t="s">
        <v>120</v>
      </c>
      <c r="C289" s="18">
        <v>5566</v>
      </c>
      <c r="D289" s="18">
        <v>5566</v>
      </c>
      <c r="E289" s="18"/>
      <c r="F289" s="18"/>
      <c r="G289" s="18"/>
      <c r="H289" s="18"/>
      <c r="I289" s="18"/>
      <c r="J289" s="18">
        <f t="shared" si="6"/>
        <v>5566</v>
      </c>
    </row>
    <row r="290" spans="1:10" s="32" customFormat="1" ht="14.25">
      <c r="A290" s="31" t="s">
        <v>13</v>
      </c>
      <c r="B290" s="31" t="s">
        <v>17</v>
      </c>
      <c r="C290" s="28">
        <f>SUM(C282:C289)</f>
        <v>1799373</v>
      </c>
      <c r="D290" s="28">
        <f>SUM(D282:D289)</f>
        <v>1799282</v>
      </c>
      <c r="E290" s="28" t="s">
        <v>13</v>
      </c>
      <c r="F290" s="28" t="s">
        <v>13</v>
      </c>
      <c r="G290" s="28" t="s">
        <v>13</v>
      </c>
      <c r="H290" s="28" t="s">
        <v>13</v>
      </c>
      <c r="I290" s="28" t="s">
        <v>13</v>
      </c>
      <c r="J290" s="28">
        <f>SUM(J282:J289)</f>
        <v>1799282</v>
      </c>
    </row>
    <row r="291" spans="1:16" ht="15">
      <c r="A291" s="14"/>
      <c r="B291" s="14"/>
      <c r="C291" s="14"/>
      <c r="D291" s="14"/>
      <c r="E291" s="14"/>
      <c r="F291" s="14"/>
      <c r="G291" s="14"/>
      <c r="H291" s="14"/>
      <c r="I291" s="14"/>
      <c r="J291" s="14"/>
      <c r="K291" s="14"/>
      <c r="L291" s="14"/>
      <c r="M291" s="14"/>
      <c r="N291" s="14"/>
      <c r="O291" s="14"/>
      <c r="P291" s="14"/>
    </row>
    <row r="292" spans="1:12" s="15" customFormat="1" ht="15">
      <c r="A292" s="121" t="s">
        <v>258</v>
      </c>
      <c r="B292" s="121"/>
      <c r="C292" s="121"/>
      <c r="D292" s="121"/>
      <c r="E292" s="121"/>
      <c r="F292" s="121"/>
      <c r="G292" s="121"/>
      <c r="H292" s="121"/>
      <c r="I292" s="121"/>
      <c r="J292" s="121"/>
      <c r="K292" s="121"/>
      <c r="L292" s="121"/>
    </row>
    <row r="293" spans="1:12" s="15" customFormat="1" ht="15">
      <c r="A293" s="135" t="s">
        <v>7</v>
      </c>
      <c r="B293" s="135"/>
      <c r="C293" s="135"/>
      <c r="D293" s="135"/>
      <c r="E293" s="135"/>
      <c r="F293" s="135"/>
      <c r="G293" s="135"/>
      <c r="H293" s="135"/>
      <c r="I293" s="135"/>
      <c r="J293" s="135"/>
      <c r="K293" s="135"/>
      <c r="L293" s="135"/>
    </row>
    <row r="294" spans="1:12" s="15" customFormat="1" ht="15">
      <c r="A294" s="122" t="s">
        <v>39</v>
      </c>
      <c r="B294" s="119" t="s">
        <v>9</v>
      </c>
      <c r="C294" s="119" t="s">
        <v>221</v>
      </c>
      <c r="D294" s="119"/>
      <c r="E294" s="119"/>
      <c r="F294" s="119"/>
      <c r="G294" s="119"/>
      <c r="H294" s="119" t="s">
        <v>222</v>
      </c>
      <c r="I294" s="119"/>
      <c r="J294" s="119"/>
      <c r="K294" s="119"/>
      <c r="L294" s="119"/>
    </row>
    <row r="295" spans="1:12" s="15" customFormat="1" ht="63.75" customHeight="1">
      <c r="A295" s="122"/>
      <c r="B295" s="119"/>
      <c r="C295" s="122" t="s">
        <v>46</v>
      </c>
      <c r="D295" s="122" t="s">
        <v>47</v>
      </c>
      <c r="E295" s="122" t="s">
        <v>48</v>
      </c>
      <c r="F295" s="122"/>
      <c r="G295" s="122" t="s">
        <v>76</v>
      </c>
      <c r="H295" s="122" t="s">
        <v>49</v>
      </c>
      <c r="I295" s="122" t="s">
        <v>77</v>
      </c>
      <c r="J295" s="122" t="s">
        <v>48</v>
      </c>
      <c r="K295" s="122"/>
      <c r="L295" s="122" t="s">
        <v>78</v>
      </c>
    </row>
    <row r="296" spans="1:12" s="15" customFormat="1" ht="33" customHeight="1">
      <c r="A296" s="122"/>
      <c r="B296" s="119"/>
      <c r="C296" s="122"/>
      <c r="D296" s="122"/>
      <c r="E296" s="25" t="s">
        <v>44</v>
      </c>
      <c r="F296" s="25" t="s">
        <v>45</v>
      </c>
      <c r="G296" s="122"/>
      <c r="H296" s="122"/>
      <c r="I296" s="122"/>
      <c r="J296" s="25" t="s">
        <v>44</v>
      </c>
      <c r="K296" s="25" t="s">
        <v>45</v>
      </c>
      <c r="L296" s="122"/>
    </row>
    <row r="297" spans="1:12" s="15" customFormat="1" ht="15">
      <c r="A297" s="16">
        <v>1</v>
      </c>
      <c r="B297" s="16">
        <v>2</v>
      </c>
      <c r="C297" s="16">
        <v>3</v>
      </c>
      <c r="D297" s="16">
        <v>4</v>
      </c>
      <c r="E297" s="16">
        <v>5</v>
      </c>
      <c r="F297" s="16">
        <v>6</v>
      </c>
      <c r="G297" s="16">
        <v>7</v>
      </c>
      <c r="H297" s="16">
        <v>8</v>
      </c>
      <c r="I297" s="16">
        <v>9</v>
      </c>
      <c r="J297" s="16">
        <v>10</v>
      </c>
      <c r="K297" s="16">
        <v>11</v>
      </c>
      <c r="L297" s="16">
        <v>12</v>
      </c>
    </row>
    <row r="298" spans="1:12" s="15" customFormat="1" ht="38.25">
      <c r="A298" s="82" t="s">
        <v>94</v>
      </c>
      <c r="B298" s="26" t="s">
        <v>216</v>
      </c>
      <c r="C298" s="28">
        <f>C309</f>
        <v>2001032</v>
      </c>
      <c r="D298" s="28"/>
      <c r="E298" s="28"/>
      <c r="F298" s="28"/>
      <c r="G298" s="28">
        <f aca="true" t="shared" si="7" ref="G298:G308">C298</f>
        <v>2001032</v>
      </c>
      <c r="H298" s="28">
        <f>H309</f>
        <v>2538516</v>
      </c>
      <c r="I298" s="28"/>
      <c r="J298" s="28"/>
      <c r="K298" s="28"/>
      <c r="L298" s="28">
        <f aca="true" t="shared" si="8" ref="L298:L308">H298</f>
        <v>2538516</v>
      </c>
    </row>
    <row r="299" spans="1:12" s="15" customFormat="1" ht="15">
      <c r="A299" s="20">
        <v>2000</v>
      </c>
      <c r="B299" s="21" t="s">
        <v>109</v>
      </c>
      <c r="C299" s="18">
        <f>C309</f>
        <v>2001032</v>
      </c>
      <c r="D299" s="18"/>
      <c r="E299" s="18"/>
      <c r="F299" s="18"/>
      <c r="G299" s="18">
        <f t="shared" si="7"/>
        <v>2001032</v>
      </c>
      <c r="H299" s="18">
        <f>H309</f>
        <v>2538516</v>
      </c>
      <c r="I299" s="18"/>
      <c r="J299" s="18"/>
      <c r="K299" s="18"/>
      <c r="L299" s="18">
        <f t="shared" si="8"/>
        <v>2538516</v>
      </c>
    </row>
    <row r="300" spans="1:12" s="15" customFormat="1" ht="15">
      <c r="A300" s="20">
        <v>2111</v>
      </c>
      <c r="B300" s="21" t="s">
        <v>111</v>
      </c>
      <c r="C300" s="18">
        <v>1535713</v>
      </c>
      <c r="D300" s="18"/>
      <c r="E300" s="18"/>
      <c r="F300" s="18"/>
      <c r="G300" s="18">
        <f t="shared" si="7"/>
        <v>1535713</v>
      </c>
      <c r="H300" s="18">
        <v>1973886</v>
      </c>
      <c r="I300" s="18"/>
      <c r="J300" s="18"/>
      <c r="K300" s="18"/>
      <c r="L300" s="18">
        <f t="shared" si="8"/>
        <v>1973886</v>
      </c>
    </row>
    <row r="301" spans="1:12" s="15" customFormat="1" ht="15">
      <c r="A301" s="20">
        <v>2120</v>
      </c>
      <c r="B301" s="21" t="s">
        <v>112</v>
      </c>
      <c r="C301" s="18">
        <v>337857</v>
      </c>
      <c r="D301" s="18"/>
      <c r="E301" s="18"/>
      <c r="F301" s="18"/>
      <c r="G301" s="18">
        <f t="shared" si="7"/>
        <v>337857</v>
      </c>
      <c r="H301" s="18">
        <v>434255</v>
      </c>
      <c r="I301" s="18"/>
      <c r="J301" s="18"/>
      <c r="K301" s="18"/>
      <c r="L301" s="18">
        <f t="shared" si="8"/>
        <v>434255</v>
      </c>
    </row>
    <row r="302" spans="1:12" s="15" customFormat="1" ht="24">
      <c r="A302" s="20">
        <v>2210</v>
      </c>
      <c r="B302" s="21" t="s">
        <v>114</v>
      </c>
      <c r="C302" s="18">
        <v>59162</v>
      </c>
      <c r="D302" s="18"/>
      <c r="E302" s="18"/>
      <c r="F302" s="18"/>
      <c r="G302" s="18">
        <f t="shared" si="7"/>
        <v>59162</v>
      </c>
      <c r="H302" s="18">
        <v>63480</v>
      </c>
      <c r="I302" s="18"/>
      <c r="J302" s="18"/>
      <c r="K302" s="18"/>
      <c r="L302" s="18">
        <f t="shared" si="8"/>
        <v>63480</v>
      </c>
    </row>
    <row r="303" spans="1:12" s="15" customFormat="1" ht="15" customHeight="1">
      <c r="A303" s="20">
        <v>2240</v>
      </c>
      <c r="B303" s="21" t="s">
        <v>115</v>
      </c>
      <c r="C303" s="18">
        <v>16845</v>
      </c>
      <c r="D303" s="18"/>
      <c r="E303" s="18"/>
      <c r="F303" s="18"/>
      <c r="G303" s="18">
        <f t="shared" si="7"/>
        <v>16845</v>
      </c>
      <c r="H303" s="18">
        <v>17309</v>
      </c>
      <c r="I303" s="18"/>
      <c r="J303" s="18"/>
      <c r="K303" s="18"/>
      <c r="L303" s="18">
        <f t="shared" si="8"/>
        <v>17309</v>
      </c>
    </row>
    <row r="304" spans="1:12" s="15" customFormat="1" ht="15" hidden="1">
      <c r="A304" s="20">
        <v>2250</v>
      </c>
      <c r="B304" s="21" t="s">
        <v>116</v>
      </c>
      <c r="C304" s="18">
        <v>0</v>
      </c>
      <c r="D304" s="18"/>
      <c r="E304" s="18"/>
      <c r="F304" s="18"/>
      <c r="G304" s="18">
        <f t="shared" si="7"/>
        <v>0</v>
      </c>
      <c r="H304" s="18">
        <v>0</v>
      </c>
      <c r="I304" s="18"/>
      <c r="J304" s="18"/>
      <c r="K304" s="18"/>
      <c r="L304" s="18">
        <f t="shared" si="8"/>
        <v>0</v>
      </c>
    </row>
    <row r="305" spans="1:12" s="15" customFormat="1" ht="15">
      <c r="A305" s="20">
        <v>2271</v>
      </c>
      <c r="B305" s="21" t="s">
        <v>118</v>
      </c>
      <c r="C305" s="18">
        <v>38002</v>
      </c>
      <c r="D305" s="18"/>
      <c r="E305" s="18"/>
      <c r="F305" s="18"/>
      <c r="G305" s="18">
        <f t="shared" si="7"/>
        <v>38002</v>
      </c>
      <c r="H305" s="18">
        <v>35869</v>
      </c>
      <c r="I305" s="18"/>
      <c r="J305" s="18"/>
      <c r="K305" s="18"/>
      <c r="L305" s="18">
        <f t="shared" si="8"/>
        <v>35869</v>
      </c>
    </row>
    <row r="306" spans="1:12" s="15" customFormat="1" ht="24">
      <c r="A306" s="20">
        <v>2272</v>
      </c>
      <c r="B306" s="21" t="s">
        <v>119</v>
      </c>
      <c r="C306" s="18">
        <v>1693</v>
      </c>
      <c r="D306" s="18"/>
      <c r="E306" s="18"/>
      <c r="F306" s="18"/>
      <c r="G306" s="18">
        <f t="shared" si="7"/>
        <v>1693</v>
      </c>
      <c r="H306" s="18">
        <v>2510</v>
      </c>
      <c r="I306" s="18"/>
      <c r="J306" s="18"/>
      <c r="K306" s="18"/>
      <c r="L306" s="18">
        <f t="shared" si="8"/>
        <v>2510</v>
      </c>
    </row>
    <row r="307" spans="1:12" s="15" customFormat="1" ht="15">
      <c r="A307" s="20">
        <v>2273</v>
      </c>
      <c r="B307" s="21" t="s">
        <v>120</v>
      </c>
      <c r="C307" s="18">
        <v>11760</v>
      </c>
      <c r="D307" s="18"/>
      <c r="E307" s="18"/>
      <c r="F307" s="18"/>
      <c r="G307" s="18">
        <f t="shared" si="7"/>
        <v>11760</v>
      </c>
      <c r="H307" s="18">
        <v>10440</v>
      </c>
      <c r="I307" s="18"/>
      <c r="J307" s="18"/>
      <c r="K307" s="18"/>
      <c r="L307" s="18">
        <f t="shared" si="8"/>
        <v>10440</v>
      </c>
    </row>
    <row r="308" spans="1:12" s="15" customFormat="1" ht="24">
      <c r="A308" s="20">
        <v>2275</v>
      </c>
      <c r="B308" s="21" t="s">
        <v>286</v>
      </c>
      <c r="C308" s="18">
        <v>0</v>
      </c>
      <c r="D308" s="18"/>
      <c r="E308" s="18"/>
      <c r="F308" s="18"/>
      <c r="G308" s="18">
        <v>0</v>
      </c>
      <c r="H308" s="18">
        <v>767</v>
      </c>
      <c r="I308" s="18"/>
      <c r="J308" s="18"/>
      <c r="K308" s="18"/>
      <c r="L308" s="18">
        <f t="shared" si="8"/>
        <v>767</v>
      </c>
    </row>
    <row r="309" spans="1:12" s="32" customFormat="1" ht="14.25">
      <c r="A309" s="31" t="s">
        <v>13</v>
      </c>
      <c r="B309" s="31" t="s">
        <v>17</v>
      </c>
      <c r="C309" s="28">
        <f>SUM(C300:C308)</f>
        <v>2001032</v>
      </c>
      <c r="D309" s="28" t="s">
        <v>13</v>
      </c>
      <c r="E309" s="28" t="s">
        <v>13</v>
      </c>
      <c r="F309" s="28" t="s">
        <v>13</v>
      </c>
      <c r="G309" s="28">
        <f>SUM(G300:G307)</f>
        <v>2001032</v>
      </c>
      <c r="H309" s="28">
        <f>SUM(H300:H308)</f>
        <v>2538516</v>
      </c>
      <c r="I309" s="28" t="s">
        <v>13</v>
      </c>
      <c r="J309" s="28" t="s">
        <v>13</v>
      </c>
      <c r="K309" s="28" t="s">
        <v>13</v>
      </c>
      <c r="L309" s="28">
        <f>SUM(L300:L308)</f>
        <v>2538516</v>
      </c>
    </row>
    <row r="310" s="15" customFormat="1" ht="15"/>
    <row r="311" spans="1:9" s="15" customFormat="1" ht="15">
      <c r="A311" s="121" t="s">
        <v>259</v>
      </c>
      <c r="B311" s="121"/>
      <c r="C311" s="121"/>
      <c r="D311" s="121"/>
      <c r="E311" s="121"/>
      <c r="F311" s="121"/>
      <c r="G311" s="121"/>
      <c r="H311" s="121"/>
      <c r="I311" s="121"/>
    </row>
    <row r="312" spans="1:9" s="15" customFormat="1" ht="15">
      <c r="A312" s="135" t="s">
        <v>7</v>
      </c>
      <c r="B312" s="135"/>
      <c r="C312" s="135"/>
      <c r="D312" s="135"/>
      <c r="E312" s="135"/>
      <c r="F312" s="135"/>
      <c r="G312" s="135"/>
      <c r="H312" s="135"/>
      <c r="I312" s="135"/>
    </row>
    <row r="313" spans="1:9" s="15" customFormat="1" ht="90" customHeight="1">
      <c r="A313" s="39" t="s">
        <v>39</v>
      </c>
      <c r="B313" s="20" t="s">
        <v>9</v>
      </c>
      <c r="C313" s="20" t="s">
        <v>40</v>
      </c>
      <c r="D313" s="20" t="s">
        <v>50</v>
      </c>
      <c r="E313" s="20" t="s">
        <v>230</v>
      </c>
      <c r="F313" s="20" t="s">
        <v>260</v>
      </c>
      <c r="G313" s="20" t="s">
        <v>261</v>
      </c>
      <c r="H313" s="20" t="s">
        <v>51</v>
      </c>
      <c r="I313" s="20" t="s">
        <v>52</v>
      </c>
    </row>
    <row r="314" spans="1:9" s="15" customFormat="1" ht="15">
      <c r="A314" s="16">
        <v>1</v>
      </c>
      <c r="B314" s="16">
        <v>2</v>
      </c>
      <c r="C314" s="16">
        <v>3</v>
      </c>
      <c r="D314" s="16">
        <v>4</v>
      </c>
      <c r="E314" s="16">
        <v>5</v>
      </c>
      <c r="F314" s="16">
        <v>6</v>
      </c>
      <c r="G314" s="16">
        <v>7</v>
      </c>
      <c r="H314" s="16">
        <v>8</v>
      </c>
      <c r="I314" s="16">
        <v>9</v>
      </c>
    </row>
    <row r="315" spans="1:16" s="37" customFormat="1" ht="38.25">
      <c r="A315" s="82"/>
      <c r="B315" s="26" t="s">
        <v>216</v>
      </c>
      <c r="C315" s="28">
        <f>C325</f>
        <v>1799373</v>
      </c>
      <c r="D315" s="28">
        <f>D325</f>
        <v>1799282</v>
      </c>
      <c r="E315" s="31"/>
      <c r="F315" s="31"/>
      <c r="G315" s="31"/>
      <c r="H315" s="31"/>
      <c r="I315" s="31"/>
      <c r="J315" s="38"/>
      <c r="K315" s="38"/>
      <c r="L315" s="38"/>
      <c r="M315" s="38"/>
      <c r="N315" s="38"/>
      <c r="O315" s="38"/>
      <c r="P315" s="38"/>
    </row>
    <row r="316" spans="1:16" s="37" customFormat="1" ht="15">
      <c r="A316" s="20">
        <v>2000</v>
      </c>
      <c r="B316" s="21" t="s">
        <v>109</v>
      </c>
      <c r="C316" s="18">
        <f>C325</f>
        <v>1799373</v>
      </c>
      <c r="D316" s="18">
        <f>D325</f>
        <v>1799282</v>
      </c>
      <c r="E316" s="16"/>
      <c r="F316" s="16"/>
      <c r="G316" s="16"/>
      <c r="H316" s="16"/>
      <c r="I316" s="16"/>
      <c r="J316" s="38"/>
      <c r="K316" s="38"/>
      <c r="L316" s="38"/>
      <c r="M316" s="38"/>
      <c r="N316" s="38"/>
      <c r="O316" s="38"/>
      <c r="P316" s="38"/>
    </row>
    <row r="317" spans="1:16" s="37" customFormat="1" ht="15">
      <c r="A317" s="20">
        <v>2111</v>
      </c>
      <c r="B317" s="21" t="s">
        <v>111</v>
      </c>
      <c r="C317" s="18">
        <v>1373222</v>
      </c>
      <c r="D317" s="18">
        <v>1373218</v>
      </c>
      <c r="E317" s="16"/>
      <c r="F317" s="16"/>
      <c r="G317" s="16"/>
      <c r="H317" s="16"/>
      <c r="I317" s="16"/>
      <c r="J317" s="38"/>
      <c r="K317" s="38"/>
      <c r="L317" s="38"/>
      <c r="M317" s="38"/>
      <c r="N317" s="38"/>
      <c r="O317" s="38"/>
      <c r="P317" s="38"/>
    </row>
    <row r="318" spans="1:16" s="37" customFormat="1" ht="15">
      <c r="A318" s="20">
        <v>2120</v>
      </c>
      <c r="B318" s="21" t="s">
        <v>112</v>
      </c>
      <c r="C318" s="18">
        <v>305659</v>
      </c>
      <c r="D318" s="18">
        <v>305656</v>
      </c>
      <c r="E318" s="16"/>
      <c r="F318" s="16"/>
      <c r="G318" s="16"/>
      <c r="H318" s="16"/>
      <c r="I318" s="16"/>
      <c r="J318" s="38"/>
      <c r="K318" s="38"/>
      <c r="L318" s="38"/>
      <c r="M318" s="38"/>
      <c r="N318" s="38"/>
      <c r="O318" s="38"/>
      <c r="P318" s="38"/>
    </row>
    <row r="319" spans="1:16" s="37" customFormat="1" ht="24">
      <c r="A319" s="20">
        <v>2210</v>
      </c>
      <c r="B319" s="21" t="s">
        <v>114</v>
      </c>
      <c r="C319" s="18">
        <v>70622</v>
      </c>
      <c r="D319" s="18">
        <v>70618</v>
      </c>
      <c r="E319" s="16"/>
      <c r="F319" s="16"/>
      <c r="G319" s="16"/>
      <c r="H319" s="16"/>
      <c r="I319" s="16"/>
      <c r="J319" s="38"/>
      <c r="K319" s="38"/>
      <c r="L319" s="38"/>
      <c r="M319" s="38"/>
      <c r="N319" s="38"/>
      <c r="O319" s="38"/>
      <c r="P319" s="38"/>
    </row>
    <row r="320" spans="1:16" s="37" customFormat="1" ht="15">
      <c r="A320" s="20">
        <v>2240</v>
      </c>
      <c r="B320" s="21" t="s">
        <v>115</v>
      </c>
      <c r="C320" s="18">
        <v>15895</v>
      </c>
      <c r="D320" s="18">
        <v>15893</v>
      </c>
      <c r="E320" s="16"/>
      <c r="F320" s="16"/>
      <c r="G320" s="16"/>
      <c r="H320" s="16"/>
      <c r="I320" s="16"/>
      <c r="J320" s="38"/>
      <c r="K320" s="38"/>
      <c r="L320" s="38"/>
      <c r="M320" s="38"/>
      <c r="N320" s="38"/>
      <c r="O320" s="38"/>
      <c r="P320" s="38"/>
    </row>
    <row r="321" spans="1:16" s="37" customFormat="1" ht="15">
      <c r="A321" s="20">
        <v>2250</v>
      </c>
      <c r="B321" s="21" t="s">
        <v>116</v>
      </c>
      <c r="C321" s="18">
        <v>0</v>
      </c>
      <c r="D321" s="18">
        <v>0</v>
      </c>
      <c r="E321" s="16"/>
      <c r="F321" s="16"/>
      <c r="G321" s="16"/>
      <c r="H321" s="16"/>
      <c r="I321" s="16"/>
      <c r="J321" s="38"/>
      <c r="K321" s="38"/>
      <c r="L321" s="38"/>
      <c r="M321" s="38"/>
      <c r="N321" s="38"/>
      <c r="O321" s="38"/>
      <c r="P321" s="38"/>
    </row>
    <row r="322" spans="1:16" s="37" customFormat="1" ht="15">
      <c r="A322" s="20">
        <v>2271</v>
      </c>
      <c r="B322" s="21" t="s">
        <v>118</v>
      </c>
      <c r="C322" s="18">
        <v>26850</v>
      </c>
      <c r="D322" s="18">
        <v>26850</v>
      </c>
      <c r="E322" s="16"/>
      <c r="F322" s="16"/>
      <c r="G322" s="16"/>
      <c r="H322" s="16"/>
      <c r="I322" s="16"/>
      <c r="J322" s="38"/>
      <c r="K322" s="38"/>
      <c r="L322" s="38"/>
      <c r="M322" s="38"/>
      <c r="N322" s="38"/>
      <c r="O322" s="38"/>
      <c r="P322" s="38"/>
    </row>
    <row r="323" spans="1:16" ht="24">
      <c r="A323" s="20">
        <v>2272</v>
      </c>
      <c r="B323" s="21" t="s">
        <v>119</v>
      </c>
      <c r="C323" s="18">
        <v>1559</v>
      </c>
      <c r="D323" s="18">
        <v>1481</v>
      </c>
      <c r="E323" s="16"/>
      <c r="F323" s="16"/>
      <c r="G323" s="16"/>
      <c r="H323" s="16"/>
      <c r="I323" s="16"/>
      <c r="J323" s="14"/>
      <c r="K323" s="14"/>
      <c r="L323" s="14"/>
      <c r="M323" s="14"/>
      <c r="N323" s="14"/>
      <c r="O323" s="14"/>
      <c r="P323" s="14"/>
    </row>
    <row r="324" spans="1:17" ht="15">
      <c r="A324" s="20">
        <v>2273</v>
      </c>
      <c r="B324" s="21" t="s">
        <v>120</v>
      </c>
      <c r="C324" s="18">
        <v>5566</v>
      </c>
      <c r="D324" s="18">
        <v>5566</v>
      </c>
      <c r="E324" s="16"/>
      <c r="F324" s="16"/>
      <c r="G324" s="16"/>
      <c r="H324" s="16"/>
      <c r="I324" s="16"/>
      <c r="J324" s="14"/>
      <c r="K324" s="14"/>
      <c r="L324" s="14"/>
      <c r="M324" s="14"/>
      <c r="N324" s="14"/>
      <c r="O324" s="14"/>
      <c r="P324" s="14"/>
      <c r="Q324" s="37" t="s">
        <v>13</v>
      </c>
    </row>
    <row r="325" spans="1:9" s="32" customFormat="1" ht="14.25">
      <c r="A325" s="31" t="s">
        <v>13</v>
      </c>
      <c r="B325" s="31" t="s">
        <v>17</v>
      </c>
      <c r="C325" s="28">
        <f>SUM(C317:C324)</f>
        <v>1799373</v>
      </c>
      <c r="D325" s="28">
        <f>SUM(D317:D324)</f>
        <v>1799282</v>
      </c>
      <c r="E325" s="31" t="s">
        <v>13</v>
      </c>
      <c r="F325" s="31" t="s">
        <v>13</v>
      </c>
      <c r="G325" s="31" t="s">
        <v>13</v>
      </c>
      <c r="H325" s="31" t="s">
        <v>13</v>
      </c>
      <c r="I325" s="31" t="s">
        <v>13</v>
      </c>
    </row>
    <row r="326" spans="1:16" ht="15">
      <c r="A326" s="14"/>
      <c r="B326" s="14"/>
      <c r="C326" s="14"/>
      <c r="D326" s="14"/>
      <c r="E326" s="14"/>
      <c r="F326" s="14"/>
      <c r="G326" s="14"/>
      <c r="H326" s="14"/>
      <c r="I326" s="14"/>
      <c r="J326" s="14"/>
      <c r="K326" s="14"/>
      <c r="L326" s="14"/>
      <c r="M326" s="14"/>
      <c r="N326" s="14"/>
      <c r="O326" s="14"/>
      <c r="P326" s="14"/>
    </row>
    <row r="327" spans="1:9" s="89" customFormat="1" ht="15">
      <c r="A327" s="134" t="s">
        <v>262</v>
      </c>
      <c r="B327" s="134"/>
      <c r="C327" s="134"/>
      <c r="D327" s="134"/>
      <c r="E327" s="134"/>
      <c r="F327" s="134"/>
      <c r="G327" s="134"/>
      <c r="H327" s="134"/>
      <c r="I327" s="134"/>
    </row>
    <row r="328" spans="1:15" s="89" customFormat="1" ht="75.75" customHeight="1">
      <c r="A328" s="142" t="s">
        <v>287</v>
      </c>
      <c r="B328" s="142"/>
      <c r="C328" s="142"/>
      <c r="D328" s="142"/>
      <c r="E328" s="142"/>
      <c r="F328" s="142"/>
      <c r="G328" s="142"/>
      <c r="H328" s="142"/>
      <c r="I328" s="142"/>
      <c r="J328" s="142"/>
      <c r="K328" s="142"/>
      <c r="L328" s="142"/>
      <c r="M328" s="142"/>
      <c r="N328" s="142"/>
      <c r="O328" s="142"/>
    </row>
    <row r="329" spans="1:15" s="15" customFormat="1" ht="34.5" customHeight="1">
      <c r="A329" s="121" t="s">
        <v>263</v>
      </c>
      <c r="B329" s="121"/>
      <c r="C329" s="121"/>
      <c r="D329" s="121"/>
      <c r="E329" s="121"/>
      <c r="F329" s="121"/>
      <c r="G329" s="121"/>
      <c r="H329" s="121"/>
      <c r="I329" s="121"/>
      <c r="J329" s="121"/>
      <c r="K329" s="121"/>
      <c r="L329" s="121"/>
      <c r="M329" s="121"/>
      <c r="N329" s="121"/>
      <c r="O329" s="121"/>
    </row>
    <row r="330" s="15" customFormat="1" ht="15"/>
    <row r="331" spans="1:9" s="15" customFormat="1" ht="15" customHeight="1">
      <c r="A331" s="121" t="s">
        <v>53</v>
      </c>
      <c r="B331" s="121"/>
      <c r="C331" s="83"/>
      <c r="D331" s="84"/>
      <c r="G331" s="147" t="s">
        <v>284</v>
      </c>
      <c r="H331" s="147"/>
      <c r="I331" s="147"/>
    </row>
    <row r="332" spans="1:9" s="15" customFormat="1" ht="15">
      <c r="A332" s="40"/>
      <c r="B332" s="81"/>
      <c r="D332" s="83" t="s">
        <v>54</v>
      </c>
      <c r="G332" s="133" t="s">
        <v>55</v>
      </c>
      <c r="H332" s="133"/>
      <c r="I332" s="133"/>
    </row>
    <row r="333" spans="1:9" s="15" customFormat="1" ht="15" customHeight="1">
      <c r="A333" s="121" t="s">
        <v>56</v>
      </c>
      <c r="B333" s="121"/>
      <c r="C333" s="83"/>
      <c r="D333" s="84"/>
      <c r="G333" s="147" t="s">
        <v>232</v>
      </c>
      <c r="H333" s="147"/>
      <c r="I333" s="147"/>
    </row>
    <row r="334" spans="1:9" s="15" customFormat="1" ht="15">
      <c r="A334" s="41"/>
      <c r="B334" s="83"/>
      <c r="C334" s="83"/>
      <c r="D334" s="83" t="s">
        <v>54</v>
      </c>
      <c r="G334" s="133" t="s">
        <v>55</v>
      </c>
      <c r="H334" s="133"/>
      <c r="I334" s="133"/>
    </row>
    <row r="335" s="15" customFormat="1" ht="15"/>
    <row r="336" spans="1:16" ht="15">
      <c r="A336" s="14"/>
      <c r="B336" s="14"/>
      <c r="C336" s="14"/>
      <c r="D336" s="14"/>
      <c r="E336" s="14"/>
      <c r="F336" s="14"/>
      <c r="G336" s="14"/>
      <c r="H336" s="14"/>
      <c r="I336" s="14"/>
      <c r="J336" s="14"/>
      <c r="K336" s="14"/>
      <c r="L336" s="14"/>
      <c r="M336" s="14"/>
      <c r="N336" s="14"/>
      <c r="O336" s="14"/>
      <c r="P336" s="14"/>
    </row>
    <row r="337" spans="1:16" ht="15">
      <c r="A337" s="14"/>
      <c r="B337" s="14"/>
      <c r="C337" s="14"/>
      <c r="D337" s="14"/>
      <c r="E337" s="14"/>
      <c r="F337" s="14"/>
      <c r="G337" s="14"/>
      <c r="H337" s="14"/>
      <c r="I337" s="14"/>
      <c r="J337" s="14"/>
      <c r="K337" s="14"/>
      <c r="L337" s="14"/>
      <c r="M337" s="14"/>
      <c r="N337" s="14"/>
      <c r="O337" s="14"/>
      <c r="P337" s="14"/>
    </row>
  </sheetData>
  <sheetProtection/>
  <mergeCells count="213">
    <mergeCell ref="A15:O15"/>
    <mergeCell ref="G333:I333"/>
    <mergeCell ref="G331:I331"/>
    <mergeCell ref="A329:O329"/>
    <mergeCell ref="N7:O7"/>
    <mergeCell ref="N10:O10"/>
    <mergeCell ref="N9:O9"/>
    <mergeCell ref="N11:O11"/>
    <mergeCell ref="N12:O12"/>
    <mergeCell ref="A25:O25"/>
    <mergeCell ref="A276:J276"/>
    <mergeCell ref="A293:L293"/>
    <mergeCell ref="A312:I312"/>
    <mergeCell ref="A37:N37"/>
    <mergeCell ref="A48:J48"/>
    <mergeCell ref="A60:N60"/>
    <mergeCell ref="A80:N80"/>
    <mergeCell ref="A88:J88"/>
    <mergeCell ref="A263:O263"/>
    <mergeCell ref="A255:M255"/>
    <mergeCell ref="A257:A258"/>
    <mergeCell ref="B257:B258"/>
    <mergeCell ref="C257:C258"/>
    <mergeCell ref="A108:J108"/>
    <mergeCell ref="A117:N117"/>
    <mergeCell ref="A127:J127"/>
    <mergeCell ref="A138:M138"/>
    <mergeCell ref="A174:J174"/>
    <mergeCell ref="D257:E257"/>
    <mergeCell ref="F257:G257"/>
    <mergeCell ref="A265:O265"/>
    <mergeCell ref="A266:O266"/>
    <mergeCell ref="A267:O267"/>
    <mergeCell ref="A272:O272"/>
    <mergeCell ref="A269:O269"/>
    <mergeCell ref="A270:O270"/>
    <mergeCell ref="A271:O271"/>
    <mergeCell ref="A29:P29"/>
    <mergeCell ref="A26:O26"/>
    <mergeCell ref="A27:O27"/>
    <mergeCell ref="A28:O28"/>
    <mergeCell ref="A328:O328"/>
    <mergeCell ref="C294:G294"/>
    <mergeCell ref="H294:L294"/>
    <mergeCell ref="C295:C296"/>
    <mergeCell ref="D295:D296"/>
    <mergeCell ref="H257:I257"/>
    <mergeCell ref="F11:G11"/>
    <mergeCell ref="A8:J8"/>
    <mergeCell ref="L9:M9"/>
    <mergeCell ref="A9:J9"/>
    <mergeCell ref="A10:J10"/>
    <mergeCell ref="L10:M10"/>
    <mergeCell ref="A327:I327"/>
    <mergeCell ref="J295:K295"/>
    <mergeCell ref="L295:L296"/>
    <mergeCell ref="H277:I277"/>
    <mergeCell ref="J277:J278"/>
    <mergeCell ref="A211:K211"/>
    <mergeCell ref="A292:L292"/>
    <mergeCell ref="A268:O268"/>
    <mergeCell ref="A273:O273"/>
    <mergeCell ref="A264:O264"/>
    <mergeCell ref="A331:B331"/>
    <mergeCell ref="G332:I332"/>
    <mergeCell ref="A333:B333"/>
    <mergeCell ref="G334:I334"/>
    <mergeCell ref="G295:G296"/>
    <mergeCell ref="H295:H296"/>
    <mergeCell ref="I295:I296"/>
    <mergeCell ref="A311:I311"/>
    <mergeCell ref="A294:A296"/>
    <mergeCell ref="B294:B296"/>
    <mergeCell ref="E295:F295"/>
    <mergeCell ref="A274:J274"/>
    <mergeCell ref="A275:J275"/>
    <mergeCell ref="A277:A278"/>
    <mergeCell ref="B277:B278"/>
    <mergeCell ref="C277:C278"/>
    <mergeCell ref="D277:D278"/>
    <mergeCell ref="E277:E278"/>
    <mergeCell ref="F277:F278"/>
    <mergeCell ref="G277:G278"/>
    <mergeCell ref="J257:K257"/>
    <mergeCell ref="L257:M257"/>
    <mergeCell ref="A256:M256"/>
    <mergeCell ref="A246:I246"/>
    <mergeCell ref="A248:A249"/>
    <mergeCell ref="B248:B249"/>
    <mergeCell ref="C248:C249"/>
    <mergeCell ref="D248:F248"/>
    <mergeCell ref="G248:I248"/>
    <mergeCell ref="A247:I247"/>
    <mergeCell ref="A239:A240"/>
    <mergeCell ref="B239:B240"/>
    <mergeCell ref="C239:C240"/>
    <mergeCell ref="D239:F239"/>
    <mergeCell ref="G239:I239"/>
    <mergeCell ref="J239:L239"/>
    <mergeCell ref="O226:O227"/>
    <mergeCell ref="P226:P227"/>
    <mergeCell ref="A236:L236"/>
    <mergeCell ref="A237:L237"/>
    <mergeCell ref="A238:L238"/>
    <mergeCell ref="G226:H226"/>
    <mergeCell ref="I226:J226"/>
    <mergeCell ref="K226:K227"/>
    <mergeCell ref="L226:L227"/>
    <mergeCell ref="M226:M227"/>
    <mergeCell ref="N226:N227"/>
    <mergeCell ref="A223:P223"/>
    <mergeCell ref="A225:A227"/>
    <mergeCell ref="B225:B227"/>
    <mergeCell ref="C225:F225"/>
    <mergeCell ref="G225:J225"/>
    <mergeCell ref="K225:L225"/>
    <mergeCell ref="M225:N225"/>
    <mergeCell ref="O225:P225"/>
    <mergeCell ref="C226:D226"/>
    <mergeCell ref="E226:F226"/>
    <mergeCell ref="A210:K210"/>
    <mergeCell ref="A212:A213"/>
    <mergeCell ref="B212:C212"/>
    <mergeCell ref="D212:E212"/>
    <mergeCell ref="F212:G212"/>
    <mergeCell ref="H212:I212"/>
    <mergeCell ref="J212:K212"/>
    <mergeCell ref="K139:M139"/>
    <mergeCell ref="A173:J173"/>
    <mergeCell ref="A175:A176"/>
    <mergeCell ref="B175:B176"/>
    <mergeCell ref="C175:C176"/>
    <mergeCell ref="D175:D176"/>
    <mergeCell ref="E175:G175"/>
    <mergeCell ref="H175:J175"/>
    <mergeCell ref="A139:A140"/>
    <mergeCell ref="B139:B140"/>
    <mergeCell ref="C139:C140"/>
    <mergeCell ref="D139:D140"/>
    <mergeCell ref="E139:G139"/>
    <mergeCell ref="H139:J139"/>
    <mergeCell ref="A128:A129"/>
    <mergeCell ref="B128:B129"/>
    <mergeCell ref="C128:F128"/>
    <mergeCell ref="G128:J128"/>
    <mergeCell ref="A136:M136"/>
    <mergeCell ref="A137:M137"/>
    <mergeCell ref="A118:A119"/>
    <mergeCell ref="B118:B119"/>
    <mergeCell ref="C118:F118"/>
    <mergeCell ref="G118:J118"/>
    <mergeCell ref="K118:N118"/>
    <mergeCell ref="A126:J126"/>
    <mergeCell ref="A109:A110"/>
    <mergeCell ref="B109:B110"/>
    <mergeCell ref="C109:F109"/>
    <mergeCell ref="G109:J109"/>
    <mergeCell ref="A115:N115"/>
    <mergeCell ref="A116:N116"/>
    <mergeCell ref="A87:J87"/>
    <mergeCell ref="A89:A90"/>
    <mergeCell ref="B89:B90"/>
    <mergeCell ref="C89:F89"/>
    <mergeCell ref="G89:J89"/>
    <mergeCell ref="A107:J107"/>
    <mergeCell ref="A79:N79"/>
    <mergeCell ref="A81:A82"/>
    <mergeCell ref="B81:B82"/>
    <mergeCell ref="C81:F81"/>
    <mergeCell ref="G81:J81"/>
    <mergeCell ref="K81:N81"/>
    <mergeCell ref="A59:N59"/>
    <mergeCell ref="A61:A62"/>
    <mergeCell ref="B61:B62"/>
    <mergeCell ref="C61:F61"/>
    <mergeCell ref="G61:J61"/>
    <mergeCell ref="K61:N61"/>
    <mergeCell ref="A47:J47"/>
    <mergeCell ref="A49:A50"/>
    <mergeCell ref="B49:B50"/>
    <mergeCell ref="C49:F49"/>
    <mergeCell ref="G49:J49"/>
    <mergeCell ref="A58:N58"/>
    <mergeCell ref="A38:A39"/>
    <mergeCell ref="B38:B39"/>
    <mergeCell ref="C38:F38"/>
    <mergeCell ref="G38:J38"/>
    <mergeCell ref="K38:N38"/>
    <mergeCell ref="K1:O1"/>
    <mergeCell ref="K2:O2"/>
    <mergeCell ref="K3:O3"/>
    <mergeCell ref="K4:O4"/>
    <mergeCell ref="K5:O5"/>
    <mergeCell ref="A14:P14"/>
    <mergeCell ref="A17:P17"/>
    <mergeCell ref="A21:P21"/>
    <mergeCell ref="A35:P35"/>
    <mergeCell ref="A36:P36"/>
    <mergeCell ref="A18:P18"/>
    <mergeCell ref="A19:P19"/>
    <mergeCell ref="A22:P22"/>
    <mergeCell ref="A23:P23"/>
    <mergeCell ref="A24:P24"/>
    <mergeCell ref="F12:G12"/>
    <mergeCell ref="C12:E12"/>
    <mergeCell ref="C11:E11"/>
    <mergeCell ref="A6:P6"/>
    <mergeCell ref="L8:M8"/>
    <mergeCell ref="L7:M7"/>
    <mergeCell ref="A7:J7"/>
    <mergeCell ref="N8:P8"/>
    <mergeCell ref="H12:M12"/>
    <mergeCell ref="H11:M11"/>
  </mergeCells>
  <printOptions/>
  <pageMargins left="0.16" right="0.16" top="0.85" bottom="0.29"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2020-10-06T12:12:15Z</cp:lastPrinted>
  <dcterms:created xsi:type="dcterms:W3CDTF">2018-08-27T10:46:38Z</dcterms:created>
  <dcterms:modified xsi:type="dcterms:W3CDTF">2020-12-30T08:49:09Z</dcterms:modified>
  <cp:category/>
  <cp:version/>
  <cp:contentType/>
  <cp:contentStatus/>
</cp:coreProperties>
</file>